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12" i="1"/>
  <c r="N14"/>
  <c r="N16"/>
  <c r="N15"/>
  <c r="N23"/>
  <c r="N4"/>
  <c r="N7"/>
  <c r="N8"/>
  <c r="N9"/>
  <c r="N10"/>
  <c r="N18"/>
  <c r="N20"/>
  <c r="N19"/>
  <c r="N22"/>
  <c r="N27"/>
  <c r="N17"/>
</calcChain>
</file>

<file path=xl/sharedStrings.xml><?xml version="1.0" encoding="utf-8"?>
<sst xmlns="http://schemas.openxmlformats.org/spreadsheetml/2006/main" count="101" uniqueCount="32">
  <si>
    <t>Зарплата +отчисления от ФОТ</t>
  </si>
  <si>
    <t>Услуги паспортного стола</t>
  </si>
  <si>
    <t>Касса</t>
  </si>
  <si>
    <t>Расчетно-кассовое обслуживание</t>
  </si>
  <si>
    <t>Связь</t>
  </si>
  <si>
    <t>Сбор на содержание и тек.ремонт жилья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</si>
  <si>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</si>
  <si>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</si>
  <si>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</si>
  <si>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</si>
  <si>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</si>
  <si>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</si>
  <si>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АСКУЭ</t>
  </si>
  <si>
    <t>Обучение тех.специалистов</t>
  </si>
  <si>
    <t>Обслуживание програм.обеспечения</t>
  </si>
  <si>
    <t>Дезинфекция</t>
  </si>
  <si>
    <t>Проверка вент.каналов</t>
  </si>
  <si>
    <t>Песко-соляная смесь</t>
  </si>
  <si>
    <t>Аренда офиса</t>
  </si>
  <si>
    <t>Ремонт межпанельных швов</t>
  </si>
  <si>
    <t xml:space="preserve"> </t>
  </si>
  <si>
    <t>Аудитор</t>
  </si>
  <si>
    <t>Итого за 2014г.</t>
  </si>
  <si>
    <t xml:space="preserve">  </t>
  </si>
  <si>
    <t>общая задолженость на31.12.2014г</t>
  </si>
  <si>
    <t>Шерстобитова 18</t>
  </si>
  <si>
    <t>Поверка счетчиков</t>
  </si>
  <si>
    <t>Утилизация ламп</t>
  </si>
  <si>
    <t>Ремонт входных групп</t>
  </si>
  <si>
    <t>Ремонт кровли</t>
  </si>
  <si>
    <t>всего израсходовано</t>
  </si>
  <si>
    <t>дебит/кредит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</si>
</sst>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164" fontId="3" fillId="0" borderId="0" xfId="0" applyNumberFormat="1" applyFont="1"/>
    <xf numFmtId="164" fontId="4" fillId="0" borderId="0" xfId="0" applyNumberFormat="1" applyFont="1"/>
    <xf numFmtId="0" fontId="5" fillId="0" borderId="0" xfId="0" applyFont="1"/>
    <xf numFmtId="164" fontId="6" fillId="0" borderId="0" xfId="0" applyNumberFormat="1" applyFont="1"/>
    <xf numFmtId="0" fontId="2" fillId="0" borderId="0" xfId="0" applyFont="1"/>
    <xf numFmtId="164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3"/>
  <sheetViews>
    <sheetView tabSelected="1" topLeftCell="G13" workbookViewId="0">
      <selection activeCell="N33" sqref="N33"/>
    </sheetView>
  </sheetViews>
  <sheetFormatPr defaultRowHeight="15"/>
  <cols>
    <col min="1" max="1" width="39.42578125" customWidth="1"/>
    <col min="2" max="7" width="14" bestFit="1" customWidth="1"/>
    <col min="8" max="8" width="12.140625" customWidth="1"/>
    <col min="9" max="12" width="14" bestFit="1" customWidth="1"/>
    <col min="13" max="13" width="14" customWidth="1"/>
    <col min="14" max="14" width="14.5703125" style="2" customWidth="1"/>
    <col min="15" max="15" width="13" customWidth="1"/>
    <col min="16" max="16" width="12.85546875" customWidth="1"/>
    <col min="17" max="18" width="9.28515625" bestFit="1" customWidth="1"/>
  </cols>
  <sheetData>
    <row r="1" spans="1:18">
      <c r="B1" s="4">
        <v>41640</v>
      </c>
      <c r="C1" s="4">
        <v>41671</v>
      </c>
      <c r="D1" s="4">
        <v>41699</v>
      </c>
      <c r="E1" s="4">
        <v>41730</v>
      </c>
      <c r="F1" s="4">
        <v>41760</v>
      </c>
      <c r="G1" s="4">
        <v>41791</v>
      </c>
      <c r="H1" s="4">
        <v>41821</v>
      </c>
      <c r="I1" s="4">
        <v>41852</v>
      </c>
      <c r="J1" s="4">
        <v>41883</v>
      </c>
      <c r="K1" s="4">
        <v>41913</v>
      </c>
      <c r="L1" s="4">
        <v>41944</v>
      </c>
      <c r="M1" s="4">
        <v>41974</v>
      </c>
      <c r="N1" s="2" t="s">
        <v>22</v>
      </c>
    </row>
    <row r="2" spans="1:18">
      <c r="A2" s="1" t="s">
        <v>25</v>
      </c>
    </row>
    <row r="3" spans="1:18">
      <c r="A3" s="6" t="s">
        <v>5</v>
      </c>
      <c r="B3" s="7">
        <v>68832.02</v>
      </c>
      <c r="C3" s="7">
        <v>68879.77</v>
      </c>
      <c r="D3" s="7">
        <v>68879.77</v>
      </c>
      <c r="E3" s="7">
        <v>68879.77</v>
      </c>
      <c r="F3" s="7">
        <v>68879.77</v>
      </c>
      <c r="G3" s="7">
        <v>68879.77</v>
      </c>
      <c r="H3" s="7">
        <v>68879.77</v>
      </c>
      <c r="I3" s="7">
        <v>70450.95</v>
      </c>
      <c r="J3" s="7">
        <v>70489.45</v>
      </c>
      <c r="K3" s="7">
        <v>70489.45</v>
      </c>
      <c r="L3" s="7">
        <v>70508.72</v>
      </c>
      <c r="M3" s="7">
        <v>70508.72</v>
      </c>
      <c r="N3" s="8">
        <v>834557.93</v>
      </c>
      <c r="O3" s="3" t="s">
        <v>20</v>
      </c>
      <c r="P3" s="3" t="s">
        <v>20</v>
      </c>
    </row>
    <row r="4" spans="1:18">
      <c r="A4" t="s">
        <v>0</v>
      </c>
      <c r="B4" s="3">
        <v>28115.759999999998</v>
      </c>
      <c r="C4" s="3">
        <v>30557.39</v>
      </c>
      <c r="D4" s="3">
        <v>29158.59</v>
      </c>
      <c r="E4" s="3">
        <v>27613.52</v>
      </c>
      <c r="F4" s="3">
        <v>30851.87</v>
      </c>
      <c r="G4" s="3">
        <v>31815.98</v>
      </c>
      <c r="H4" s="3">
        <v>30048.14</v>
      </c>
      <c r="I4" s="3">
        <v>32888.730000000003</v>
      </c>
      <c r="J4" s="3">
        <v>27485.81</v>
      </c>
      <c r="K4" s="3">
        <v>30676.84</v>
      </c>
      <c r="L4" s="3">
        <v>29736.3</v>
      </c>
      <c r="M4" s="3">
        <v>28617.34</v>
      </c>
      <c r="N4" s="2">
        <f>M4+L4+K4+J4+I4+H4+G4+F4+E4+D4+C4+B4</f>
        <v>357566.27</v>
      </c>
      <c r="Q4" t="s">
        <v>20</v>
      </c>
      <c r="R4" t="s">
        <v>20</v>
      </c>
    </row>
    <row r="5" spans="1:18">
      <c r="A5" t="s">
        <v>28</v>
      </c>
      <c r="B5" s="3" t="s">
        <v>20</v>
      </c>
      <c r="C5" s="3" t="s">
        <v>23</v>
      </c>
      <c r="D5" s="3" t="s">
        <v>20</v>
      </c>
      <c r="E5" s="3" t="s">
        <v>20</v>
      </c>
      <c r="F5" s="3" t="s">
        <v>20</v>
      </c>
      <c r="G5" s="3" t="s">
        <v>20</v>
      </c>
      <c r="H5" s="3">
        <v>19131</v>
      </c>
      <c r="I5" s="3" t="s">
        <v>20</v>
      </c>
      <c r="J5" s="3" t="s">
        <v>20</v>
      </c>
      <c r="K5" s="3" t="s">
        <v>20</v>
      </c>
      <c r="L5" s="3" t="s">
        <v>20</v>
      </c>
      <c r="M5" s="3" t="s">
        <v>20</v>
      </c>
      <c r="N5" s="2">
        <v>19131</v>
      </c>
    </row>
    <row r="6" spans="1:18">
      <c r="A6" t="s">
        <v>29</v>
      </c>
      <c r="B6" s="3"/>
      <c r="C6" s="3"/>
      <c r="D6" s="3"/>
      <c r="E6" s="3"/>
      <c r="F6" s="3"/>
      <c r="G6" s="3"/>
      <c r="H6" s="3" t="s">
        <v>20</v>
      </c>
      <c r="I6" s="3"/>
      <c r="J6" s="3"/>
      <c r="K6" s="3"/>
      <c r="L6" s="3"/>
      <c r="M6" s="3"/>
      <c r="N6" s="2" t="s">
        <v>20</v>
      </c>
    </row>
    <row r="7" spans="1:18">
      <c r="A7" t="s">
        <v>1</v>
      </c>
      <c r="B7" s="3">
        <v>1941.31</v>
      </c>
      <c r="C7" s="3">
        <v>1941.31</v>
      </c>
      <c r="D7" s="3">
        <v>1941.31</v>
      </c>
      <c r="E7" s="3">
        <v>1941.31</v>
      </c>
      <c r="F7" s="3">
        <v>1941.31</v>
      </c>
      <c r="G7" s="3">
        <v>1958.95</v>
      </c>
      <c r="H7" s="3">
        <v>1941.31</v>
      </c>
      <c r="I7" s="3">
        <v>1941.31</v>
      </c>
      <c r="J7" s="3">
        <v>1941.31</v>
      </c>
      <c r="K7" s="3">
        <v>1941.31</v>
      </c>
      <c r="L7" s="3">
        <v>1967.33</v>
      </c>
      <c r="M7" s="3">
        <v>1941.31</v>
      </c>
      <c r="N7" s="2">
        <f>M7+L7+K7+J7+I7+H7+G7+F7+E7+D7+C7+B7</f>
        <v>23339.380000000005</v>
      </c>
    </row>
    <row r="8" spans="1:18">
      <c r="A8" t="s">
        <v>2</v>
      </c>
      <c r="B8" s="3">
        <v>47.47</v>
      </c>
      <c r="C8" s="3" t="s">
        <v>20</v>
      </c>
      <c r="D8" s="3">
        <v>28.2</v>
      </c>
      <c r="E8" s="3">
        <v>49.35</v>
      </c>
      <c r="F8" s="3" t="s">
        <v>20</v>
      </c>
      <c r="G8" s="3" t="s">
        <v>20</v>
      </c>
      <c r="H8" s="3" t="s">
        <v>20</v>
      </c>
      <c r="I8" s="3" t="s">
        <v>20</v>
      </c>
      <c r="J8" s="3" t="s">
        <v>20</v>
      </c>
      <c r="K8" s="3" t="s">
        <v>20</v>
      </c>
      <c r="L8" s="3" t="s">
        <v>20</v>
      </c>
      <c r="M8" s="3" t="s">
        <v>20</v>
      </c>
      <c r="N8" s="2">
        <f>E8+D8+B8</f>
        <v>125.02</v>
      </c>
    </row>
    <row r="9" spans="1:18">
      <c r="A9" t="s">
        <v>3</v>
      </c>
      <c r="B9" s="3">
        <v>5863.14</v>
      </c>
      <c r="C9" s="3">
        <v>5703.64</v>
      </c>
      <c r="D9" s="3">
        <v>5444.25</v>
      </c>
      <c r="E9" s="3">
        <v>5630.69</v>
      </c>
      <c r="F9" s="3">
        <v>5670.59</v>
      </c>
      <c r="G9" s="3">
        <v>5692.44</v>
      </c>
      <c r="H9" s="3">
        <v>3924.08</v>
      </c>
      <c r="I9" s="3">
        <v>3368.64</v>
      </c>
      <c r="J9" s="3">
        <v>3481.21</v>
      </c>
      <c r="K9" s="3">
        <v>3842.99</v>
      </c>
      <c r="L9" s="3">
        <v>4610.91</v>
      </c>
      <c r="M9" s="3">
        <v>7575.31</v>
      </c>
      <c r="N9" s="2">
        <f>M9+L9+K9+J9+I9+H9+G9+F9+E9+D9+C9+B9</f>
        <v>60807.89</v>
      </c>
      <c r="P9" t="s">
        <v>20</v>
      </c>
      <c r="Q9" t="s">
        <v>20</v>
      </c>
    </row>
    <row r="10" spans="1:18">
      <c r="A10" t="s">
        <v>4</v>
      </c>
      <c r="B10" s="3">
        <v>430.54</v>
      </c>
      <c r="C10" s="3">
        <v>534.17999999999995</v>
      </c>
      <c r="D10" s="3">
        <v>407.98</v>
      </c>
      <c r="E10" s="3">
        <v>429.74</v>
      </c>
      <c r="F10" s="3">
        <v>412.97</v>
      </c>
      <c r="G10" s="3">
        <v>423.72</v>
      </c>
      <c r="H10" s="3">
        <v>468.31</v>
      </c>
      <c r="I10" s="3">
        <v>424.32</v>
      </c>
      <c r="J10" s="3">
        <v>435.49</v>
      </c>
      <c r="K10" s="3">
        <v>450.06</v>
      </c>
      <c r="L10" s="3">
        <v>448.62</v>
      </c>
      <c r="M10" s="3">
        <v>519.45000000000005</v>
      </c>
      <c r="N10" s="2">
        <f>M10+L10+K10+J10+I10+H10+G10+F10+E10+D10+C10+B10</f>
        <v>5385.38</v>
      </c>
    </row>
    <row r="11" spans="1:18">
      <c r="A11" t="s">
        <v>6</v>
      </c>
      <c r="B11" s="3">
        <v>804.2</v>
      </c>
      <c r="C11" s="3">
        <v>1778.21</v>
      </c>
      <c r="D11" s="3">
        <v>187.72</v>
      </c>
      <c r="E11" s="3">
        <v>262.5</v>
      </c>
      <c r="F11" s="3">
        <v>1984.34</v>
      </c>
      <c r="G11" s="3">
        <v>949.68</v>
      </c>
      <c r="H11" s="3">
        <v>99.69</v>
      </c>
      <c r="I11" s="3">
        <v>4482.68</v>
      </c>
      <c r="J11" s="3">
        <v>372.64</v>
      </c>
      <c r="K11" s="3">
        <v>395.5</v>
      </c>
      <c r="L11" s="3">
        <v>631.29</v>
      </c>
      <c r="M11" s="3">
        <v>2364.25</v>
      </c>
      <c r="N11" s="2">
        <v>14312.7</v>
      </c>
      <c r="O11" s="3" t="s">
        <v>20</v>
      </c>
    </row>
    <row r="12" spans="1:18">
      <c r="A12" t="s">
        <v>7</v>
      </c>
      <c r="B12" s="3">
        <v>6778.94</v>
      </c>
      <c r="C12" s="3">
        <v>6826.7</v>
      </c>
      <c r="D12" s="3">
        <v>6826.7</v>
      </c>
      <c r="E12" s="3">
        <v>6826.7</v>
      </c>
      <c r="F12" s="3">
        <v>6826.7</v>
      </c>
      <c r="G12" s="3">
        <v>6826.7</v>
      </c>
      <c r="H12" s="3">
        <v>6826.7</v>
      </c>
      <c r="I12" s="3">
        <v>6826.7</v>
      </c>
      <c r="J12" s="3">
        <v>6826.7</v>
      </c>
      <c r="K12" s="3">
        <v>6826.7</v>
      </c>
      <c r="L12" s="3">
        <v>6826.7</v>
      </c>
      <c r="M12" s="3">
        <v>6826.7</v>
      </c>
      <c r="N12" s="2">
        <v>81872.639999999999</v>
      </c>
      <c r="O12" s="3" t="s">
        <v>20</v>
      </c>
      <c r="P12" s="3">
        <f>SUM(B12:N12)</f>
        <v>163745.27999999997</v>
      </c>
    </row>
    <row r="13" spans="1:18">
      <c r="A13" t="s">
        <v>8</v>
      </c>
      <c r="B13" s="3"/>
      <c r="C13" s="3" t="s">
        <v>20</v>
      </c>
      <c r="D13" s="3" t="s">
        <v>20</v>
      </c>
      <c r="E13" s="3">
        <v>8554</v>
      </c>
      <c r="F13" s="3"/>
      <c r="G13" s="3"/>
      <c r="H13" s="3"/>
      <c r="I13" s="3"/>
      <c r="J13" s="3"/>
      <c r="K13" s="3"/>
      <c r="L13" s="3">
        <v>182.56</v>
      </c>
      <c r="M13" s="3"/>
      <c r="N13" s="2">
        <v>8736.56</v>
      </c>
      <c r="O13" s="3" t="s">
        <v>20</v>
      </c>
    </row>
    <row r="14" spans="1:18">
      <c r="A14" t="s">
        <v>9</v>
      </c>
      <c r="B14" s="3"/>
      <c r="C14" s="3"/>
      <c r="D14" s="3">
        <v>182.56</v>
      </c>
      <c r="E14" s="3">
        <v>3876.06</v>
      </c>
      <c r="F14" s="3">
        <v>182.56</v>
      </c>
      <c r="G14" s="3" t="s">
        <v>20</v>
      </c>
      <c r="H14" s="3" t="s">
        <v>20</v>
      </c>
      <c r="I14" s="3">
        <v>182.56</v>
      </c>
      <c r="J14" s="3"/>
      <c r="K14" s="3"/>
      <c r="L14" s="3">
        <v>182.56</v>
      </c>
      <c r="M14" s="3"/>
      <c r="N14" s="2">
        <f>L14+I14+F14+E14+D14</f>
        <v>4606.3</v>
      </c>
    </row>
    <row r="15" spans="1:18">
      <c r="A15" t="s">
        <v>10</v>
      </c>
      <c r="B15" s="3">
        <v>1155.1300000000001</v>
      </c>
      <c r="C15" s="3">
        <v>1155.1300000000001</v>
      </c>
      <c r="D15" s="3">
        <v>1155.1300000000001</v>
      </c>
      <c r="E15" s="3">
        <v>1155.1300000000001</v>
      </c>
      <c r="F15" s="3">
        <v>1155.1300000000001</v>
      </c>
      <c r="G15" s="3">
        <v>1155.1300000000001</v>
      </c>
      <c r="H15" s="3">
        <v>1155.1300000000001</v>
      </c>
      <c r="I15" s="3">
        <v>1155.1300000000001</v>
      </c>
      <c r="J15" s="3">
        <v>1155.1300000000001</v>
      </c>
      <c r="K15" s="3">
        <v>1155.1300000000001</v>
      </c>
      <c r="L15" s="3">
        <v>1155.1300000000001</v>
      </c>
      <c r="M15" s="3">
        <v>1155.1300000000001</v>
      </c>
      <c r="N15" s="2">
        <f>M15+L15+K15+J15+I15+H15+G15+F15+E15+D15+C15+B15</f>
        <v>13861.560000000005</v>
      </c>
      <c r="O15" s="3" t="s">
        <v>20</v>
      </c>
    </row>
    <row r="16" spans="1:18">
      <c r="A16" t="s">
        <v>11</v>
      </c>
      <c r="B16" s="3">
        <v>9933.9</v>
      </c>
      <c r="C16" s="3">
        <v>9933.89</v>
      </c>
      <c r="D16" s="3">
        <v>9933.89</v>
      </c>
      <c r="E16" s="3">
        <v>9933.89</v>
      </c>
      <c r="F16" s="3">
        <v>9933.89</v>
      </c>
      <c r="G16" s="3">
        <v>9933.89</v>
      </c>
      <c r="H16" s="3">
        <v>9933.89</v>
      </c>
      <c r="I16" s="3">
        <v>11505.07</v>
      </c>
      <c r="J16" s="3">
        <v>11505.07</v>
      </c>
      <c r="K16" s="3">
        <v>11505.07</v>
      </c>
      <c r="L16" s="3">
        <v>11505.07</v>
      </c>
      <c r="M16" s="3">
        <v>11505.07</v>
      </c>
      <c r="N16" s="2">
        <f>M16+L16+K16+J16+I16+H16+G16+F16+E16+D16+C16+B16</f>
        <v>127062.58999999998</v>
      </c>
      <c r="O16" s="3" t="s">
        <v>20</v>
      </c>
    </row>
    <row r="17" spans="1:15">
      <c r="A17" t="s">
        <v>18</v>
      </c>
      <c r="B17" s="3">
        <v>1810.05</v>
      </c>
      <c r="C17" s="3" t="s">
        <v>20</v>
      </c>
      <c r="D17" s="3" t="s">
        <v>20</v>
      </c>
      <c r="E17" s="3" t="s">
        <v>20</v>
      </c>
      <c r="F17" s="3" t="s">
        <v>20</v>
      </c>
      <c r="G17" s="3" t="s">
        <v>20</v>
      </c>
      <c r="H17" s="3" t="s">
        <v>20</v>
      </c>
      <c r="I17" s="3" t="s">
        <v>20</v>
      </c>
      <c r="J17" s="3" t="s">
        <v>20</v>
      </c>
      <c r="K17" s="3" t="s">
        <v>20</v>
      </c>
      <c r="L17" s="3" t="s">
        <v>20</v>
      </c>
      <c r="M17" s="3" t="s">
        <v>20</v>
      </c>
      <c r="N17" s="2">
        <f>B17</f>
        <v>1810.05</v>
      </c>
    </row>
    <row r="18" spans="1:15">
      <c r="A18" t="s">
        <v>12</v>
      </c>
      <c r="B18" s="3">
        <v>164.86</v>
      </c>
      <c r="C18" s="3">
        <v>164.86</v>
      </c>
      <c r="D18" s="3">
        <v>164.86</v>
      </c>
      <c r="E18" s="3">
        <v>164.86</v>
      </c>
      <c r="F18" s="3">
        <v>164.86</v>
      </c>
      <c r="G18" s="3">
        <v>164.86</v>
      </c>
      <c r="H18" s="3">
        <v>164.86</v>
      </c>
      <c r="I18" s="3">
        <v>164.86</v>
      </c>
      <c r="J18" s="3">
        <v>164.86</v>
      </c>
      <c r="K18" s="3">
        <v>164.86</v>
      </c>
      <c r="L18" s="3">
        <v>164.86</v>
      </c>
      <c r="M18" s="3">
        <v>164.86</v>
      </c>
      <c r="N18" s="2">
        <f>M18+L18+K18+J18+I18+H18+G18+F18+E18+D18+C18+B18</f>
        <v>1978.3200000000006</v>
      </c>
    </row>
    <row r="19" spans="1:15">
      <c r="A19" t="s">
        <v>13</v>
      </c>
      <c r="B19" s="3">
        <v>203.04</v>
      </c>
      <c r="C19" s="3" t="s">
        <v>20</v>
      </c>
      <c r="D19" s="3" t="s">
        <v>20</v>
      </c>
      <c r="E19" s="3">
        <v>385.4</v>
      </c>
      <c r="F19" s="3" t="s">
        <v>20</v>
      </c>
      <c r="G19" s="3">
        <v>79.900000000000006</v>
      </c>
      <c r="H19" s="3"/>
      <c r="I19" s="3"/>
      <c r="J19" s="3"/>
      <c r="K19" s="3">
        <v>171.41</v>
      </c>
      <c r="L19" s="3">
        <v>282</v>
      </c>
      <c r="M19" s="3" t="s">
        <v>20</v>
      </c>
      <c r="N19" s="2">
        <f>L19+K19+G19+E19+B19</f>
        <v>1121.75</v>
      </c>
    </row>
    <row r="20" spans="1:15">
      <c r="A20" t="s">
        <v>14</v>
      </c>
      <c r="B20" s="3">
        <v>122.2</v>
      </c>
      <c r="C20" s="3">
        <v>122.2</v>
      </c>
      <c r="D20" s="3">
        <v>122.2</v>
      </c>
      <c r="E20" s="3">
        <v>122.2</v>
      </c>
      <c r="F20" s="3">
        <v>122.2</v>
      </c>
      <c r="G20" s="3">
        <v>122.2</v>
      </c>
      <c r="H20" s="3">
        <v>122.2</v>
      </c>
      <c r="I20" s="3">
        <v>122.2</v>
      </c>
      <c r="J20" s="3">
        <v>582.79999999999995</v>
      </c>
      <c r="K20" s="3">
        <v>190.41</v>
      </c>
      <c r="L20" s="3">
        <v>122.2</v>
      </c>
      <c r="M20" s="3">
        <v>122.2</v>
      </c>
      <c r="N20" s="2">
        <f>M20+L20+K20+J20+I20+H20+G20+F20+E20+D20+C20+B20</f>
        <v>1995.2100000000003</v>
      </c>
    </row>
    <row r="21" spans="1:15">
      <c r="A21" t="s">
        <v>15</v>
      </c>
      <c r="B21" s="3">
        <v>226.08</v>
      </c>
      <c r="C21" s="3" t="s">
        <v>20</v>
      </c>
      <c r="D21" s="3">
        <v>226.08</v>
      </c>
      <c r="E21" s="3"/>
      <c r="F21" s="3">
        <v>226.08</v>
      </c>
      <c r="G21" s="3">
        <v>448.8</v>
      </c>
      <c r="H21" s="3">
        <v>226.08</v>
      </c>
      <c r="I21" s="3"/>
      <c r="J21" s="3">
        <v>226.08</v>
      </c>
      <c r="K21" s="3"/>
      <c r="L21" s="3">
        <v>226.08</v>
      </c>
      <c r="M21" s="3" t="s">
        <v>20</v>
      </c>
      <c r="N21" s="2">
        <v>1805.28</v>
      </c>
      <c r="O21" s="3" t="s">
        <v>20</v>
      </c>
    </row>
    <row r="22" spans="1:15">
      <c r="A22" t="s">
        <v>26</v>
      </c>
      <c r="B22" s="3" t="s">
        <v>20</v>
      </c>
      <c r="C22" s="3" t="s">
        <v>20</v>
      </c>
      <c r="D22" s="3">
        <v>14.67</v>
      </c>
      <c r="E22" s="3" t="s">
        <v>20</v>
      </c>
      <c r="F22" s="3">
        <v>488.97</v>
      </c>
      <c r="G22" s="3">
        <v>2965.42</v>
      </c>
      <c r="H22" s="3"/>
      <c r="I22" s="3"/>
      <c r="J22" s="3"/>
      <c r="K22" s="3">
        <v>29.34</v>
      </c>
      <c r="L22" s="3"/>
      <c r="M22" s="3"/>
      <c r="N22" s="2">
        <f>K22+G22+F22+D22</f>
        <v>3498.4000000000005</v>
      </c>
    </row>
    <row r="23" spans="1:15">
      <c r="A23" t="s">
        <v>16</v>
      </c>
      <c r="B23" s="3"/>
      <c r="C23" s="3"/>
      <c r="D23" s="3"/>
      <c r="E23" s="3" t="s">
        <v>20</v>
      </c>
      <c r="F23" s="3"/>
      <c r="G23" s="3">
        <v>886.4</v>
      </c>
      <c r="H23" s="3"/>
      <c r="I23" s="3"/>
      <c r="J23" s="3"/>
      <c r="K23" s="3">
        <v>2216</v>
      </c>
      <c r="L23" s="3"/>
      <c r="M23" s="3"/>
      <c r="N23" s="2">
        <f>SUM(B23:M23)</f>
        <v>3102.4</v>
      </c>
    </row>
    <row r="24" spans="1:15">
      <c r="A24" t="s">
        <v>21</v>
      </c>
      <c r="B24" s="3"/>
      <c r="C24" s="3"/>
      <c r="D24" s="3"/>
      <c r="E24" s="3" t="s">
        <v>20</v>
      </c>
      <c r="F24" s="3"/>
      <c r="G24" s="3" t="s">
        <v>20</v>
      </c>
      <c r="H24" s="3"/>
      <c r="I24" s="3"/>
      <c r="J24" s="3"/>
      <c r="K24" s="3"/>
      <c r="L24" s="3"/>
      <c r="M24" s="3"/>
      <c r="N24" s="2" t="s">
        <v>20</v>
      </c>
    </row>
    <row r="25" spans="1:15">
      <c r="A25" t="s">
        <v>17</v>
      </c>
      <c r="B25" s="3" t="s">
        <v>20</v>
      </c>
      <c r="C25" s="3"/>
      <c r="D25" s="3"/>
      <c r="E25" s="3"/>
      <c r="F25" s="3"/>
      <c r="G25" s="3"/>
      <c r="H25" s="3"/>
      <c r="I25" s="3"/>
      <c r="J25" s="3"/>
      <c r="K25" s="3" t="s">
        <v>20</v>
      </c>
      <c r="L25" s="3" t="s">
        <v>20</v>
      </c>
      <c r="M25" s="3">
        <v>375.42</v>
      </c>
      <c r="N25" s="2">
        <v>375.42</v>
      </c>
    </row>
    <row r="26" spans="1:15">
      <c r="A26" t="s">
        <v>19</v>
      </c>
      <c r="B26" s="5" t="s">
        <v>20</v>
      </c>
      <c r="K26" s="5" t="s">
        <v>20</v>
      </c>
      <c r="N26" s="2" t="s">
        <v>20</v>
      </c>
    </row>
    <row r="27" spans="1:15">
      <c r="A27" t="s">
        <v>27</v>
      </c>
      <c r="D27">
        <v>217.81</v>
      </c>
      <c r="N27" s="2">
        <f>D27</f>
        <v>217.81</v>
      </c>
    </row>
    <row r="28" spans="1:15">
      <c r="A28" s="9" t="s">
        <v>30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10">
        <v>732711.93</v>
      </c>
    </row>
    <row r="29" spans="1:15">
      <c r="A29" t="s">
        <v>31</v>
      </c>
      <c r="N29" s="2">
        <v>101846</v>
      </c>
    </row>
    <row r="30" spans="1:15">
      <c r="N30" s="2" t="s">
        <v>20</v>
      </c>
    </row>
    <row r="31" spans="1:15">
      <c r="A31" s="11" t="s">
        <v>24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>
        <v>472471.61</v>
      </c>
    </row>
    <row r="32" spans="1:15">
      <c r="N32" s="2" t="s">
        <v>20</v>
      </c>
    </row>
    <row r="33" spans="14:14">
      <c r="N33" s="2" t="s">
        <v>20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2015-05-27T12:32:20Z</dcterms:modified>
</cp:coreProperties>
</file>