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27" i="1"/>
  <c r="N20"/>
  <c r="N16"/>
  <c r="N15"/>
  <c r="N14"/>
  <c r="N22"/>
  <c r="N17"/>
  <c r="N21"/>
  <c r="N19"/>
  <c r="N9"/>
  <c r="N8"/>
  <c r="N7"/>
  <c r="N6"/>
  <c r="N4"/>
  <c r="N18"/>
  <c r="Q8"/>
</calcChain>
</file>

<file path=xl/sharedStrings.xml><?xml version="1.0" encoding="utf-8"?>
<sst xmlns="http://schemas.openxmlformats.org/spreadsheetml/2006/main" count="111" uniqueCount="31">
  <si>
    <t>Зарплата +отчисления от ФОТ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</si>
  <si>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</si>
  <si>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</si>
  <si>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</si>
  <si>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</si>
  <si>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</si>
  <si>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</si>
  <si>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</si>
  <si>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</si>
  <si>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</si>
  <si>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</si>
  <si>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</si>
  <si>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</si>
  <si>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</si>
  <si>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</si>
  <si>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</si>
  <si>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</si>
  <si>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</si>
  <si>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</si>
  <si>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</si>
  <si>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Аудитор</t>
  </si>
  <si>
    <t>Итого за 2014г.</t>
  </si>
  <si>
    <t xml:space="preserve">  </t>
  </si>
  <si>
    <t>общая задолженость на31.12.2014г</t>
  </si>
  <si>
    <t>Геологическая 7</t>
  </si>
  <si>
    <t>Поверка счетчиков</t>
  </si>
  <si>
    <t>Утилизация ламп</t>
  </si>
  <si>
    <t>Ремонт входного тамбура</t>
  </si>
  <si>
    <t>всего израсходовано в 2014г</t>
  </si>
  <si>
    <t>дебит/кредит</t>
  </si>
  <si>
    <t>начислено за содержание и тек.ремонт жилья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</si>
</sst>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2" fontId="1" fillId="0" borderId="0" xfId="0" applyNumberFormat="1" applyFont="1"/>
    <xf numFmtId="0" fontId="3" fillId="0" borderId="0" xfId="0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  <xf numFmtId="164" fontId="6" fillId="0" borderId="0" xfId="0" applyNumberFormat="1" applyFont="1"/>
    <xf numFmtId="0" fontId="2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1"/>
  <sheetViews>
    <sheetView tabSelected="1" topLeftCell="G10" workbookViewId="0">
      <selection activeCell="O33" sqref="O33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7" t="s">
        <v>30</v>
      </c>
      <c r="B3" s="8">
        <v>49526.93</v>
      </c>
      <c r="C3" s="8">
        <v>49526.93</v>
      </c>
      <c r="D3" s="8">
        <v>49526.93</v>
      </c>
      <c r="E3" s="8">
        <v>49526.93</v>
      </c>
      <c r="F3" s="8">
        <v>49526.93</v>
      </c>
      <c r="G3" s="8">
        <v>49526.93</v>
      </c>
      <c r="H3" s="8">
        <v>49526.93</v>
      </c>
      <c r="I3" s="8">
        <v>49526.93</v>
      </c>
      <c r="J3" s="8">
        <v>49579.72</v>
      </c>
      <c r="K3" s="8">
        <v>49579.72</v>
      </c>
      <c r="L3" s="8">
        <v>49579.72</v>
      </c>
      <c r="M3" s="8">
        <v>49579.72</v>
      </c>
      <c r="N3" s="9">
        <v>594534.31999999995</v>
      </c>
      <c r="O3" s="3" t="s">
        <v>19</v>
      </c>
      <c r="P3" s="3" t="s">
        <v>19</v>
      </c>
    </row>
    <row r="4" spans="1:18">
      <c r="A4" t="s">
        <v>0</v>
      </c>
      <c r="B4" s="3">
        <v>23928.31</v>
      </c>
      <c r="C4" s="3">
        <v>26006.29</v>
      </c>
      <c r="D4" s="3">
        <v>24815.82</v>
      </c>
      <c r="E4" s="3">
        <v>23500.86</v>
      </c>
      <c r="F4" s="3">
        <v>26256.91</v>
      </c>
      <c r="G4" s="3">
        <v>27077.43</v>
      </c>
      <c r="H4" s="3">
        <v>25572.89</v>
      </c>
      <c r="I4" s="3">
        <v>27990.41</v>
      </c>
      <c r="J4" s="3">
        <v>23392.18</v>
      </c>
      <c r="K4" s="3">
        <v>26107.95</v>
      </c>
      <c r="L4" s="3">
        <v>25307.49</v>
      </c>
      <c r="M4" s="3">
        <v>24355.18</v>
      </c>
      <c r="N4" s="2">
        <f>SUM(B4:M4)</f>
        <v>304311.72000000003</v>
      </c>
      <c r="Q4" t="s">
        <v>19</v>
      </c>
      <c r="R4" t="s">
        <v>19</v>
      </c>
    </row>
    <row r="5" spans="1:18">
      <c r="A5" t="s">
        <v>27</v>
      </c>
      <c r="B5" s="3" t="s">
        <v>19</v>
      </c>
      <c r="C5" s="3" t="s">
        <v>22</v>
      </c>
      <c r="D5" s="3" t="s">
        <v>19</v>
      </c>
      <c r="E5" s="3" t="s">
        <v>19</v>
      </c>
      <c r="F5" s="3" t="s">
        <v>19</v>
      </c>
      <c r="G5" s="3" t="s">
        <v>19</v>
      </c>
      <c r="H5" s="3" t="s">
        <v>19</v>
      </c>
      <c r="I5" s="3">
        <v>13271</v>
      </c>
      <c r="J5" s="3" t="s">
        <v>19</v>
      </c>
      <c r="K5" s="3" t="s">
        <v>19</v>
      </c>
      <c r="L5" s="3" t="s">
        <v>19</v>
      </c>
      <c r="M5" s="3" t="s">
        <v>19</v>
      </c>
      <c r="N5" s="2">
        <v>13271</v>
      </c>
    </row>
    <row r="6" spans="1:18">
      <c r="A6" t="s">
        <v>1</v>
      </c>
      <c r="B6" s="3">
        <v>1652.18</v>
      </c>
      <c r="C6" s="3">
        <v>1652.18</v>
      </c>
      <c r="D6" s="3">
        <v>1652.18</v>
      </c>
      <c r="E6" s="3">
        <v>1652.18</v>
      </c>
      <c r="F6" s="3">
        <v>1652.18</v>
      </c>
      <c r="G6" s="3">
        <v>1667.19</v>
      </c>
      <c r="H6" s="3">
        <v>1666.65</v>
      </c>
      <c r="I6" s="3">
        <v>1666.65</v>
      </c>
      <c r="J6" s="3">
        <v>1666.65</v>
      </c>
      <c r="K6" s="3">
        <v>1666.65</v>
      </c>
      <c r="L6" s="3">
        <v>1674.32</v>
      </c>
      <c r="M6" s="3">
        <v>1666.65</v>
      </c>
      <c r="N6" s="2">
        <f>SUM(B6:M6)</f>
        <v>19935.66</v>
      </c>
    </row>
    <row r="7" spans="1:18">
      <c r="A7" t="s">
        <v>2</v>
      </c>
      <c r="B7" s="3">
        <v>40.4</v>
      </c>
      <c r="C7" s="3" t="s">
        <v>19</v>
      </c>
      <c r="D7" s="3">
        <v>24</v>
      </c>
      <c r="E7" s="3">
        <v>42</v>
      </c>
      <c r="F7" s="3" t="s">
        <v>19</v>
      </c>
      <c r="G7" s="3" t="s">
        <v>19</v>
      </c>
      <c r="H7" s="3" t="s">
        <v>19</v>
      </c>
      <c r="I7" s="3" t="s">
        <v>19</v>
      </c>
      <c r="J7" s="3" t="s">
        <v>19</v>
      </c>
      <c r="K7" s="3" t="s">
        <v>19</v>
      </c>
      <c r="L7" s="3" t="s">
        <v>19</v>
      </c>
      <c r="M7" s="3" t="s">
        <v>19</v>
      </c>
      <c r="N7" s="2">
        <f>SUM(B7:M7)</f>
        <v>106.4</v>
      </c>
    </row>
    <row r="8" spans="1:18">
      <c r="A8" t="s">
        <v>3</v>
      </c>
      <c r="B8" s="3">
        <v>4989.91</v>
      </c>
      <c r="C8" s="3">
        <v>4854.16</v>
      </c>
      <c r="D8" s="3">
        <v>4633.3999999999996</v>
      </c>
      <c r="E8" s="3">
        <v>4792.07</v>
      </c>
      <c r="F8" s="3">
        <v>4826.03</v>
      </c>
      <c r="G8" s="3">
        <v>4844.63</v>
      </c>
      <c r="H8" s="3">
        <v>3339.65</v>
      </c>
      <c r="I8" s="3">
        <v>2866.93</v>
      </c>
      <c r="J8" s="3">
        <v>2962.73</v>
      </c>
      <c r="K8" s="3">
        <v>3270.63</v>
      </c>
      <c r="L8" s="3">
        <v>3924.18</v>
      </c>
      <c r="M8" s="3">
        <v>6447.08</v>
      </c>
      <c r="N8" s="2">
        <f>SUM(B8:M8)</f>
        <v>51751.4</v>
      </c>
      <c r="P8">
        <v>500</v>
      </c>
      <c r="Q8">
        <f>P8*4.72/100</f>
        <v>23.6</v>
      </c>
    </row>
    <row r="9" spans="1:18">
      <c r="A9" t="s">
        <v>4</v>
      </c>
      <c r="B9" s="3">
        <v>366.42</v>
      </c>
      <c r="C9" s="3">
        <v>454.63</v>
      </c>
      <c r="D9" s="3">
        <v>347.22</v>
      </c>
      <c r="E9" s="3">
        <v>365.74</v>
      </c>
      <c r="F9" s="3">
        <v>351.46</v>
      </c>
      <c r="G9" s="3">
        <v>360.62</v>
      </c>
      <c r="H9" s="3">
        <v>398.56</v>
      </c>
      <c r="I9" s="3">
        <v>361.13</v>
      </c>
      <c r="J9" s="3">
        <v>370.63</v>
      </c>
      <c r="K9" s="3">
        <v>383.03</v>
      </c>
      <c r="L9" s="3">
        <v>381.81</v>
      </c>
      <c r="M9" s="3">
        <v>442.08</v>
      </c>
      <c r="N9" s="2">
        <f>SUM(B9:M9)</f>
        <v>4583.3300000000008</v>
      </c>
    </row>
    <row r="10" spans="1:18">
      <c r="A10" t="s">
        <v>5</v>
      </c>
      <c r="B10" s="3">
        <v>1018.42</v>
      </c>
      <c r="C10" s="3">
        <v>3113.69</v>
      </c>
      <c r="D10" s="3">
        <v>121.42</v>
      </c>
      <c r="E10" s="3">
        <v>1621</v>
      </c>
      <c r="F10" s="3">
        <v>2170.02</v>
      </c>
      <c r="G10" s="3">
        <v>644.96</v>
      </c>
      <c r="H10" s="3">
        <v>3670.72</v>
      </c>
      <c r="I10" s="3">
        <v>211.33</v>
      </c>
      <c r="J10" s="3">
        <v>764.13</v>
      </c>
      <c r="K10" s="3">
        <v>2233.42</v>
      </c>
      <c r="L10" s="3">
        <v>122.28</v>
      </c>
      <c r="M10" s="3">
        <v>2828.3</v>
      </c>
      <c r="N10" s="2">
        <v>18519.689999999999</v>
      </c>
      <c r="O10" s="3" t="s">
        <v>19</v>
      </c>
    </row>
    <row r="11" spans="1:18">
      <c r="A11" t="s">
        <v>6</v>
      </c>
      <c r="B11" s="3" t="s">
        <v>19</v>
      </c>
      <c r="C11" s="3"/>
      <c r="D11" s="3" t="s">
        <v>19</v>
      </c>
      <c r="E11" s="3" t="s">
        <v>19</v>
      </c>
      <c r="F11" s="3" t="s">
        <v>19</v>
      </c>
      <c r="G11" s="3" t="s">
        <v>19</v>
      </c>
      <c r="H11" s="3" t="s">
        <v>19</v>
      </c>
      <c r="I11" s="3" t="s">
        <v>19</v>
      </c>
      <c r="J11" s="3" t="s">
        <v>19</v>
      </c>
      <c r="K11" s="3" t="s">
        <v>19</v>
      </c>
      <c r="L11" s="3" t="s">
        <v>19</v>
      </c>
      <c r="M11" s="3" t="s">
        <v>19</v>
      </c>
      <c r="N11" s="2" t="s">
        <v>19</v>
      </c>
      <c r="O11" s="3" t="s">
        <v>19</v>
      </c>
    </row>
    <row r="12" spans="1:18">
      <c r="A12" t="s">
        <v>7</v>
      </c>
      <c r="B12" s="3"/>
      <c r="C12" s="3" t="s">
        <v>19</v>
      </c>
      <c r="D12" s="3"/>
      <c r="E12" s="3" t="s">
        <v>19</v>
      </c>
      <c r="F12" s="3"/>
      <c r="G12" s="3"/>
      <c r="H12" s="3"/>
      <c r="I12" s="3"/>
      <c r="J12" s="3"/>
      <c r="K12" s="3"/>
      <c r="L12" s="3" t="s">
        <v>19</v>
      </c>
      <c r="M12" s="3"/>
      <c r="N12" s="2" t="s">
        <v>19</v>
      </c>
      <c r="O12" s="3" t="s">
        <v>19</v>
      </c>
    </row>
    <row r="13" spans="1:18">
      <c r="A13" t="s">
        <v>8</v>
      </c>
      <c r="B13" s="3"/>
      <c r="C13" s="3"/>
      <c r="D13" s="3" t="s">
        <v>19</v>
      </c>
      <c r="E13" s="3" t="s">
        <v>19</v>
      </c>
      <c r="F13" s="3"/>
      <c r="G13" s="3" t="s">
        <v>19</v>
      </c>
      <c r="H13" s="3" t="s">
        <v>19</v>
      </c>
      <c r="I13" s="3"/>
      <c r="J13" s="3"/>
      <c r="K13" s="3">
        <v>8272.1299999999992</v>
      </c>
      <c r="L13" s="3"/>
      <c r="M13" s="3"/>
      <c r="N13" s="2">
        <v>8272.1299999999992</v>
      </c>
    </row>
    <row r="14" spans="1:18">
      <c r="A14" t="s">
        <v>9</v>
      </c>
      <c r="B14" s="3">
        <v>1219.8499999999999</v>
      </c>
      <c r="C14" s="3">
        <v>1219.8499999999999</v>
      </c>
      <c r="D14" s="3">
        <v>1219.8499999999999</v>
      </c>
      <c r="E14" s="3">
        <v>1219.8499999999999</v>
      </c>
      <c r="F14" s="3">
        <v>1219.8499999999999</v>
      </c>
      <c r="G14" s="3">
        <v>1219.8499999999999</v>
      </c>
      <c r="H14" s="3">
        <v>1219.8499999999999</v>
      </c>
      <c r="I14" s="3">
        <v>1219.8499999999999</v>
      </c>
      <c r="J14" s="3">
        <v>1219.8499999999999</v>
      </c>
      <c r="K14" s="3">
        <v>1219.8499999999999</v>
      </c>
      <c r="L14" s="3">
        <v>1219.8499999999999</v>
      </c>
      <c r="M14" s="3">
        <v>1219.8499999999999</v>
      </c>
      <c r="N14" s="2">
        <f>M14+L14+K14+J14+I14+H14+G14+F14+E14+D14+C14+B14</f>
        <v>14638.200000000003</v>
      </c>
      <c r="O14" s="3" t="s">
        <v>19</v>
      </c>
    </row>
    <row r="15" spans="1:18">
      <c r="A15" t="s">
        <v>10</v>
      </c>
      <c r="B15" s="3">
        <v>4905.1899999999996</v>
      </c>
      <c r="C15" s="3">
        <v>4905.1899999999996</v>
      </c>
      <c r="D15" s="3">
        <v>4905.1899999999996</v>
      </c>
      <c r="E15" s="3">
        <v>4905.1899999999996</v>
      </c>
      <c r="F15" s="3">
        <v>4905.1899999999996</v>
      </c>
      <c r="G15" s="3">
        <v>4905.1899999999996</v>
      </c>
      <c r="H15" s="3">
        <v>4905.1899999999996</v>
      </c>
      <c r="I15" s="3">
        <v>4905.1899999999996</v>
      </c>
      <c r="J15" s="3">
        <v>4957.9799999999996</v>
      </c>
      <c r="K15" s="3">
        <v>4957.9799999999996</v>
      </c>
      <c r="L15" s="3">
        <v>4957.9799999999996</v>
      </c>
      <c r="M15" s="3">
        <v>4957.9799999999996</v>
      </c>
      <c r="N15" s="2">
        <f>M15+L15+K15+J15+I15+H15+G15+F15+E15+D15+C15+B15</f>
        <v>59073.44000000001</v>
      </c>
      <c r="O15" s="3" t="s">
        <v>19</v>
      </c>
    </row>
    <row r="16" spans="1:18">
      <c r="A16" t="s">
        <v>17</v>
      </c>
      <c r="B16" s="3">
        <v>1540.47</v>
      </c>
      <c r="C16" s="3" t="s">
        <v>19</v>
      </c>
      <c r="D16" s="3" t="s">
        <v>19</v>
      </c>
      <c r="E16" s="3" t="s">
        <v>19</v>
      </c>
      <c r="F16" s="3" t="s">
        <v>19</v>
      </c>
      <c r="G16" s="3" t="s">
        <v>19</v>
      </c>
      <c r="H16" s="3" t="s">
        <v>19</v>
      </c>
      <c r="I16" s="3" t="s">
        <v>19</v>
      </c>
      <c r="J16" s="3" t="s">
        <v>19</v>
      </c>
      <c r="K16" s="3" t="s">
        <v>19</v>
      </c>
      <c r="L16" s="3" t="s">
        <v>19</v>
      </c>
      <c r="M16" s="3" t="s">
        <v>19</v>
      </c>
      <c r="N16" s="2">
        <f>B16</f>
        <v>1540.47</v>
      </c>
    </row>
    <row r="17" spans="1:14">
      <c r="A17" t="s">
        <v>11</v>
      </c>
      <c r="B17" s="3">
        <v>328.04</v>
      </c>
      <c r="C17" s="3">
        <v>328.04</v>
      </c>
      <c r="D17" s="3">
        <v>328.04</v>
      </c>
      <c r="E17" s="3">
        <v>328.04</v>
      </c>
      <c r="F17" s="3">
        <v>328.04</v>
      </c>
      <c r="G17" s="3">
        <v>328.04</v>
      </c>
      <c r="H17" s="3">
        <v>328.04</v>
      </c>
      <c r="I17" s="3">
        <v>328.04</v>
      </c>
      <c r="J17" s="3">
        <v>328.04</v>
      </c>
      <c r="K17" s="3">
        <v>328.04</v>
      </c>
      <c r="L17" s="3">
        <v>328.04</v>
      </c>
      <c r="M17" s="3">
        <v>328.04</v>
      </c>
      <c r="N17" s="2">
        <f>SUM(B17:M17)</f>
        <v>3936.48</v>
      </c>
    </row>
    <row r="18" spans="1:14">
      <c r="A18" t="s">
        <v>12</v>
      </c>
      <c r="B18" s="3">
        <v>172.8</v>
      </c>
      <c r="C18" s="3" t="s">
        <v>19</v>
      </c>
      <c r="D18" s="3" t="s">
        <v>19</v>
      </c>
      <c r="E18" s="3">
        <v>328</v>
      </c>
      <c r="F18" s="3" t="s">
        <v>19</v>
      </c>
      <c r="G18" s="3">
        <v>68</v>
      </c>
      <c r="H18" s="3"/>
      <c r="I18" s="3"/>
      <c r="J18" s="3"/>
      <c r="K18" s="3">
        <v>145.88</v>
      </c>
      <c r="L18" s="3">
        <v>240</v>
      </c>
      <c r="M18" s="3" t="s">
        <v>19</v>
      </c>
      <c r="N18" s="2">
        <f>SUM(B18:M18)</f>
        <v>954.68</v>
      </c>
    </row>
    <row r="19" spans="1:14">
      <c r="A19" t="s">
        <v>13</v>
      </c>
      <c r="B19" s="3">
        <v>104</v>
      </c>
      <c r="C19" s="3">
        <v>104</v>
      </c>
      <c r="D19" s="3">
        <v>104</v>
      </c>
      <c r="E19" s="3">
        <v>104</v>
      </c>
      <c r="F19" s="3">
        <v>104</v>
      </c>
      <c r="G19" s="3">
        <v>104</v>
      </c>
      <c r="H19" s="3">
        <v>104</v>
      </c>
      <c r="I19" s="3">
        <v>104</v>
      </c>
      <c r="J19" s="3">
        <v>496</v>
      </c>
      <c r="K19" s="3">
        <v>162.05000000000001</v>
      </c>
      <c r="L19" s="3">
        <v>104</v>
      </c>
      <c r="M19" s="3">
        <v>104</v>
      </c>
      <c r="N19" s="2">
        <f>SUM(B19:M19)</f>
        <v>1698.05</v>
      </c>
    </row>
    <row r="20" spans="1:14">
      <c r="A20" t="s">
        <v>14</v>
      </c>
      <c r="B20" s="3">
        <v>369.2</v>
      </c>
      <c r="C20" s="3" t="s">
        <v>19</v>
      </c>
      <c r="D20" s="3">
        <v>369.2</v>
      </c>
      <c r="E20" s="3"/>
      <c r="F20" s="3">
        <v>369.2</v>
      </c>
      <c r="G20" s="3">
        <v>746.08</v>
      </c>
      <c r="H20" s="3">
        <v>369.2</v>
      </c>
      <c r="I20" s="3"/>
      <c r="J20" s="3">
        <v>369.2</v>
      </c>
      <c r="K20" s="3"/>
      <c r="L20" s="3">
        <v>369.2</v>
      </c>
      <c r="M20" s="3" t="s">
        <v>19</v>
      </c>
      <c r="N20" s="2">
        <f>L20+J20+H20+G20+F20+D20+B20</f>
        <v>2961.2799999999993</v>
      </c>
    </row>
    <row r="21" spans="1:14">
      <c r="A21" t="s">
        <v>25</v>
      </c>
      <c r="B21" s="3" t="s">
        <v>19</v>
      </c>
      <c r="C21" s="3" t="s">
        <v>19</v>
      </c>
      <c r="D21" s="3">
        <v>12.48</v>
      </c>
      <c r="E21" s="3" t="s">
        <v>19</v>
      </c>
      <c r="F21" s="3">
        <v>416.14</v>
      </c>
      <c r="G21" s="3">
        <v>2523.7600000000002</v>
      </c>
      <c r="H21" s="3"/>
      <c r="I21" s="3"/>
      <c r="J21" s="3"/>
      <c r="K21" s="3">
        <v>24.97</v>
      </c>
      <c r="L21" s="3"/>
      <c r="M21" s="3"/>
      <c r="N21" s="2">
        <f>SUM(B21:M21)</f>
        <v>2977.35</v>
      </c>
    </row>
    <row r="22" spans="1:14">
      <c r="A22" t="s">
        <v>15</v>
      </c>
      <c r="B22" s="3"/>
      <c r="C22" s="3"/>
      <c r="D22" s="3"/>
      <c r="E22" s="3" t="s">
        <v>19</v>
      </c>
      <c r="F22" s="3"/>
      <c r="G22" s="3">
        <v>886.4</v>
      </c>
      <c r="H22" s="3"/>
      <c r="I22" s="3"/>
      <c r="J22" s="3"/>
      <c r="K22" s="3">
        <v>2216</v>
      </c>
      <c r="L22" s="3"/>
      <c r="M22" s="3"/>
      <c r="N22" s="2">
        <f>SUM(B22:M22)</f>
        <v>3102.4</v>
      </c>
    </row>
    <row r="23" spans="1:14">
      <c r="A23" t="s">
        <v>20</v>
      </c>
      <c r="B23" s="3"/>
      <c r="C23" s="3"/>
      <c r="D23" s="3"/>
      <c r="E23" s="3" t="s">
        <v>19</v>
      </c>
      <c r="F23" s="3"/>
      <c r="G23" s="3" t="s">
        <v>19</v>
      </c>
      <c r="H23" s="3"/>
      <c r="I23" s="3"/>
      <c r="J23" s="3"/>
      <c r="K23" s="3"/>
      <c r="L23" s="3"/>
      <c r="M23" s="3"/>
      <c r="N23" s="2" t="s">
        <v>19</v>
      </c>
    </row>
    <row r="24" spans="1:14">
      <c r="A24" t="s">
        <v>16</v>
      </c>
      <c r="B24" s="3" t="s">
        <v>19</v>
      </c>
      <c r="C24" s="3"/>
      <c r="D24" s="3"/>
      <c r="E24" s="3"/>
      <c r="F24" s="3"/>
      <c r="G24" s="3"/>
      <c r="H24" s="3"/>
      <c r="I24" s="3"/>
      <c r="J24" s="3"/>
      <c r="K24" s="3" t="s">
        <v>19</v>
      </c>
      <c r="L24" s="3" t="s">
        <v>19</v>
      </c>
      <c r="M24" s="3">
        <v>319.5</v>
      </c>
      <c r="N24" s="2">
        <v>319.5</v>
      </c>
    </row>
    <row r="25" spans="1:14">
      <c r="A25" t="s">
        <v>26</v>
      </c>
      <c r="B25" s="3"/>
      <c r="C25" s="3"/>
      <c r="D25" s="3">
        <v>185.37</v>
      </c>
      <c r="E25" s="3"/>
      <c r="F25" s="3"/>
      <c r="G25" s="3"/>
      <c r="H25" s="3"/>
      <c r="I25" s="3"/>
      <c r="J25" s="3"/>
      <c r="K25" s="3"/>
      <c r="L25" s="3"/>
      <c r="M25" s="3"/>
      <c r="N25" s="2">
        <v>185.37</v>
      </c>
    </row>
    <row r="26" spans="1:14">
      <c r="A26" t="s">
        <v>18</v>
      </c>
      <c r="B26" s="5" t="s">
        <v>19</v>
      </c>
      <c r="K26" s="5" t="s">
        <v>19</v>
      </c>
      <c r="N26" s="2" t="s">
        <v>19</v>
      </c>
    </row>
    <row r="27" spans="1:14">
      <c r="A27" s="10" t="s">
        <v>28</v>
      </c>
      <c r="B27" s="11"/>
      <c r="C27" s="10"/>
      <c r="D27" s="10"/>
      <c r="E27" s="10"/>
      <c r="F27" s="10"/>
      <c r="G27" s="10"/>
      <c r="H27" s="10"/>
      <c r="I27" s="10"/>
      <c r="J27" s="10"/>
      <c r="K27" s="11"/>
      <c r="L27" s="10"/>
      <c r="M27" s="10"/>
      <c r="N27" s="12">
        <f>SUM(N4:N25)</f>
        <v>512138.55000000005</v>
      </c>
    </row>
    <row r="28" spans="1:14">
      <c r="A28" t="s">
        <v>29</v>
      </c>
      <c r="B28" s="5"/>
      <c r="K28" s="5"/>
      <c r="N28" s="2">
        <v>82395.77</v>
      </c>
    </row>
    <row r="30" spans="1:14">
      <c r="A30" s="13" t="s">
        <v>23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4">
        <v>644737.63</v>
      </c>
    </row>
    <row r="31" spans="1:14">
      <c r="E31" t="s">
        <v>19</v>
      </c>
      <c r="F31" t="s">
        <v>19</v>
      </c>
      <c r="G31" s="6" t="s">
        <v>19</v>
      </c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2015-05-27T08:26:20Z</dcterms:modified>
</cp:coreProperties>
</file>