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8" i="1"/>
  <c r="N20"/>
  <c r="N15"/>
  <c r="N14"/>
  <c r="N13"/>
  <c r="N17"/>
  <c r="N26"/>
  <c r="N19"/>
  <c r="N9"/>
  <c r="N8"/>
  <c r="N21"/>
  <c r="N16"/>
  <c r="N23"/>
  <c r="N18"/>
  <c r="N4"/>
  <c r="N6"/>
  <c r="N7"/>
  <c r="Q8"/>
</calcChain>
</file>

<file path=xl/sharedStrings.xml><?xml version="1.0" encoding="utf-8"?>
<sst xmlns="http://schemas.openxmlformats.org/spreadsheetml/2006/main" count="85" uniqueCount="31">
  <si>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</si>
  <si>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</si>
  <si>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</si>
  <si>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</si>
  <si>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</si>
  <si>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</si>
  <si>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</si>
  <si>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</si>
  <si>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</si>
  <si>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</si>
  <si>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</si>
  <si>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</si>
  <si>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</si>
  <si>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</si>
  <si>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</si>
  <si>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</si>
  <si>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</si>
  <si>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</si>
  <si>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</si>
  <si>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</si>
  <si>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</si>
  <si>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</si>
  <si>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</si>
  <si>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12</t>
  </si>
  <si>
    <t>Подписка</t>
  </si>
  <si>
    <t>Утелизация ламп</t>
  </si>
  <si>
    <t>Поверка счетчиков</t>
  </si>
  <si>
    <t>Всего израсходовано 2014 г.</t>
  </si>
  <si>
    <t>дебит/кредит</t>
  </si>
  <si>
    <t>общая задолженность на 31.12.2014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</si>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</sst>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164" fontId="2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 applyFont="1"/>
    <xf numFmtId="0" fontId="5" fillId="0" borderId="0" xfId="0" applyFont="1"/>
    <xf numFmtId="0" fontId="3" fillId="0" borderId="0" xfId="0" applyFont="1"/>
    <xf numFmtId="164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I1" workbookViewId="0">
      <selection activeCell="H25" sqref="H25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9" t="s">
        <v>30</v>
      </c>
      <c r="B3" s="10">
        <v>101794.23</v>
      </c>
      <c r="C3" s="10">
        <v>101794.23</v>
      </c>
      <c r="D3" s="10">
        <v>101794.23</v>
      </c>
      <c r="E3" s="10">
        <v>101794.23</v>
      </c>
      <c r="F3" s="10">
        <v>101794.23</v>
      </c>
      <c r="G3" s="10">
        <v>101794.23</v>
      </c>
      <c r="H3" s="10">
        <v>101794.23</v>
      </c>
      <c r="I3" s="10">
        <v>101794.23</v>
      </c>
      <c r="J3" s="10">
        <v>101794.23</v>
      </c>
      <c r="K3" s="10">
        <v>101794.23</v>
      </c>
      <c r="L3" s="10">
        <v>101794.23</v>
      </c>
      <c r="M3" s="10">
        <v>101794.23</v>
      </c>
      <c r="N3" s="11">
        <v>1221530.76</v>
      </c>
      <c r="O3" s="3" t="s">
        <v>20</v>
      </c>
      <c r="P3" s="3" t="s">
        <v>20</v>
      </c>
    </row>
    <row r="4" spans="1:18">
      <c r="A4" t="s">
        <v>0</v>
      </c>
      <c r="B4" s="3">
        <v>49287.62</v>
      </c>
      <c r="C4" s="3">
        <v>48183.8</v>
      </c>
      <c r="D4" s="3">
        <v>49615.44</v>
      </c>
      <c r="E4" s="3">
        <v>50017.65</v>
      </c>
      <c r="F4" s="3">
        <v>54019.28</v>
      </c>
      <c r="G4" s="3">
        <v>50044.28</v>
      </c>
      <c r="H4" s="3">
        <v>54030.98</v>
      </c>
      <c r="I4" s="3">
        <v>54918.05</v>
      </c>
      <c r="J4" s="3">
        <v>50141.15</v>
      </c>
      <c r="K4" s="3">
        <v>54745.64</v>
      </c>
      <c r="L4" s="3">
        <v>51234.93</v>
      </c>
      <c r="M4" s="3">
        <v>52304.81</v>
      </c>
      <c r="N4" s="2">
        <f>M4+L4+K4+J4+I4+H4+G4+F4+E4+D4+C4+B4</f>
        <v>618543.63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2888.31</v>
      </c>
      <c r="C6" s="3">
        <v>2888.31</v>
      </c>
      <c r="D6" s="3">
        <v>2888.31</v>
      </c>
      <c r="E6" s="3">
        <v>2888.31</v>
      </c>
      <c r="F6" s="3">
        <v>2888.31</v>
      </c>
      <c r="G6" s="3">
        <v>2947.45</v>
      </c>
      <c r="H6" s="3">
        <v>2947.45</v>
      </c>
      <c r="I6" s="3">
        <v>2947.45</v>
      </c>
      <c r="J6" s="3">
        <v>2947.45</v>
      </c>
      <c r="K6" s="3">
        <v>2947.45</v>
      </c>
      <c r="L6" s="3">
        <v>2947.45</v>
      </c>
      <c r="M6" s="3">
        <v>2947.45</v>
      </c>
      <c r="N6" s="2">
        <f>M6+L6+K6+J6+I6+H6+G6+F6+E6+D6+C6+B6</f>
        <v>35073.700000000004</v>
      </c>
    </row>
    <row r="7" spans="1:18">
      <c r="A7" t="s">
        <v>3</v>
      </c>
      <c r="B7" s="3">
        <v>66.05</v>
      </c>
      <c r="C7" s="3">
        <v>39.24</v>
      </c>
      <c r="D7" s="3">
        <v>39.24</v>
      </c>
      <c r="E7" s="3">
        <v>29.43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E7+D7+C7+B7</f>
        <v>173.95999999999998</v>
      </c>
    </row>
    <row r="8" spans="1:18">
      <c r="A8" t="s">
        <v>4</v>
      </c>
      <c r="B8" s="3">
        <v>8250.2099999999991</v>
      </c>
      <c r="C8" s="3">
        <v>7783.91</v>
      </c>
      <c r="D8" s="3">
        <v>9262.89</v>
      </c>
      <c r="E8" s="3">
        <v>8213.98</v>
      </c>
      <c r="F8" s="3">
        <v>8038.9</v>
      </c>
      <c r="G8" s="3">
        <v>8442.7099999999991</v>
      </c>
      <c r="H8" s="3">
        <v>5937.52</v>
      </c>
      <c r="I8" s="3">
        <v>4990.3</v>
      </c>
      <c r="J8" s="3">
        <v>5065.46</v>
      </c>
      <c r="K8" s="3">
        <v>5705.93</v>
      </c>
      <c r="L8" s="3">
        <v>7165.29</v>
      </c>
      <c r="M8" s="3">
        <v>10502.56</v>
      </c>
      <c r="N8" s="2">
        <f>M8+L8+K8+J8+I8+H8+G8+F8+E8+D8+C8+B8</f>
        <v>89359.66</v>
      </c>
      <c r="P8">
        <v>500</v>
      </c>
      <c r="Q8">
        <f>P8*4.72/100</f>
        <v>23.6</v>
      </c>
    </row>
    <row r="9" spans="1:18">
      <c r="A9" t="s">
        <v>5</v>
      </c>
      <c r="B9" s="3">
        <v>71.67</v>
      </c>
      <c r="C9" s="3">
        <v>68.47</v>
      </c>
      <c r="D9" s="3">
        <v>67.650000000000006</v>
      </c>
      <c r="E9" s="3">
        <v>66.75</v>
      </c>
      <c r="F9" s="3">
        <v>64.489999999999995</v>
      </c>
      <c r="G9" s="3">
        <v>55.72</v>
      </c>
      <c r="H9" s="3">
        <v>68.8</v>
      </c>
      <c r="I9" s="3">
        <v>61.36</v>
      </c>
      <c r="J9" s="3">
        <v>72.02</v>
      </c>
      <c r="K9" s="3">
        <v>63.9</v>
      </c>
      <c r="L9" s="3">
        <v>63.16</v>
      </c>
      <c r="M9" s="3">
        <v>71.28</v>
      </c>
      <c r="N9" s="2">
        <f>M9+L9+K9+J9+I9+H9+G9+F9+E9+D9+C9+B9</f>
        <v>795.27</v>
      </c>
    </row>
    <row r="10" spans="1:18">
      <c r="A10" t="s">
        <v>6</v>
      </c>
      <c r="B10" s="3">
        <v>567.01</v>
      </c>
      <c r="C10" s="3">
        <v>311.94</v>
      </c>
      <c r="D10" s="3">
        <v>3258.61</v>
      </c>
      <c r="E10" s="3">
        <v>3717.97</v>
      </c>
      <c r="F10" s="3">
        <v>952.58</v>
      </c>
      <c r="G10" s="6">
        <v>1044.8900000000001</v>
      </c>
      <c r="H10" s="12">
        <v>8420</v>
      </c>
      <c r="I10" s="3">
        <v>798.11</v>
      </c>
      <c r="J10" s="3">
        <v>5742.61</v>
      </c>
      <c r="K10" s="3">
        <v>2586.69</v>
      </c>
      <c r="L10" s="3">
        <v>1215.69</v>
      </c>
      <c r="M10" s="3">
        <v>3561.68</v>
      </c>
      <c r="N10" s="2">
        <v>32177.78</v>
      </c>
      <c r="O10" s="3" t="s">
        <v>20</v>
      </c>
    </row>
    <row r="11" spans="1:18">
      <c r="A11" t="s">
        <v>7</v>
      </c>
      <c r="B11" s="3">
        <v>10261.969999999999</v>
      </c>
      <c r="C11" s="3">
        <v>10261.969999999999</v>
      </c>
      <c r="D11" s="3">
        <v>10261.969999999999</v>
      </c>
      <c r="E11" s="3">
        <v>10261.969999999999</v>
      </c>
      <c r="F11" s="3">
        <v>10261.969999999999</v>
      </c>
      <c r="G11" s="3">
        <v>10261.969999999999</v>
      </c>
      <c r="H11" s="3">
        <v>10261.969999999999</v>
      </c>
      <c r="I11" s="3">
        <v>10261.969999999999</v>
      </c>
      <c r="J11" s="3">
        <v>10261.969999999999</v>
      </c>
      <c r="K11" s="3">
        <v>10261.969999999999</v>
      </c>
      <c r="L11" s="3">
        <v>10261.969999999999</v>
      </c>
      <c r="M11" s="3">
        <v>10261.969999999999</v>
      </c>
      <c r="N11" s="2">
        <v>123143.64</v>
      </c>
      <c r="O11" s="3" t="s">
        <v>20</v>
      </c>
      <c r="P11" s="3" t="s">
        <v>20</v>
      </c>
    </row>
    <row r="12" spans="1:18">
      <c r="A12" t="s">
        <v>8</v>
      </c>
      <c r="B12" s="3"/>
      <c r="C12" s="3">
        <v>12831</v>
      </c>
      <c r="D12" s="3"/>
      <c r="E12" s="3" t="s">
        <v>20</v>
      </c>
      <c r="F12" s="3"/>
      <c r="G12" s="3"/>
      <c r="H12" s="3"/>
      <c r="I12" s="3"/>
      <c r="J12" s="3"/>
      <c r="K12" s="3"/>
      <c r="L12" s="3" t="s">
        <v>20</v>
      </c>
      <c r="M12" s="3"/>
      <c r="N12" s="2">
        <v>12831</v>
      </c>
      <c r="O12" s="3" t="s">
        <v>20</v>
      </c>
    </row>
    <row r="13" spans="1:18">
      <c r="A13" t="s">
        <v>9</v>
      </c>
      <c r="B13" s="3">
        <v>293.58</v>
      </c>
      <c r="C13" s="3"/>
      <c r="D13" s="3">
        <v>826.32</v>
      </c>
      <c r="E13" s="3" t="s">
        <v>20</v>
      </c>
      <c r="F13" s="3">
        <v>6306.85</v>
      </c>
      <c r="G13" s="3" t="s">
        <v>20</v>
      </c>
      <c r="H13" s="3" t="s">
        <v>20</v>
      </c>
      <c r="I13" s="3">
        <v>321.81</v>
      </c>
      <c r="J13" s="3"/>
      <c r="K13" s="3"/>
      <c r="L13" s="3">
        <v>321.81</v>
      </c>
      <c r="M13" s="3"/>
      <c r="N13" s="2">
        <f>SUM(B13:M13)</f>
        <v>8070.3700000000008</v>
      </c>
    </row>
    <row r="14" spans="1:18">
      <c r="A14" t="s">
        <v>10</v>
      </c>
      <c r="B14" s="3">
        <v>11432.97</v>
      </c>
      <c r="C14" s="3">
        <v>11432.97</v>
      </c>
      <c r="D14" s="3">
        <v>11432.97</v>
      </c>
      <c r="E14" s="3">
        <v>11432.97</v>
      </c>
      <c r="F14" s="3">
        <v>11432.97</v>
      </c>
      <c r="G14" s="3">
        <v>11432.97</v>
      </c>
      <c r="H14" s="3">
        <v>11432.97</v>
      </c>
      <c r="I14" s="3">
        <v>11432.97</v>
      </c>
      <c r="J14" s="3">
        <v>11432.97</v>
      </c>
      <c r="K14" s="3">
        <v>11432.97</v>
      </c>
      <c r="L14" s="3">
        <v>11432.97</v>
      </c>
      <c r="M14" s="3">
        <v>11432.97</v>
      </c>
      <c r="N14" s="2">
        <f>SUM(B14:M14)</f>
        <v>137195.63999999998</v>
      </c>
      <c r="O14" s="3" t="s">
        <v>20</v>
      </c>
    </row>
    <row r="15" spans="1:18">
      <c r="A15" t="s">
        <v>11</v>
      </c>
      <c r="B15" s="3">
        <v>4132.38</v>
      </c>
      <c r="C15" s="3">
        <v>4132.38</v>
      </c>
      <c r="D15" s="3">
        <v>4132.38</v>
      </c>
      <c r="E15" s="3">
        <v>4132.38</v>
      </c>
      <c r="F15" s="3">
        <v>4132.38</v>
      </c>
      <c r="G15" s="3">
        <v>4132.38</v>
      </c>
      <c r="H15" s="3">
        <v>4132.38</v>
      </c>
      <c r="I15" s="3">
        <v>4132.38</v>
      </c>
      <c r="J15" s="3">
        <v>4132.38</v>
      </c>
      <c r="K15" s="3">
        <v>4132.38</v>
      </c>
      <c r="L15" s="3">
        <v>4132.38</v>
      </c>
      <c r="M15" s="3">
        <v>4132.38</v>
      </c>
      <c r="N15" s="2">
        <f>SUM(B15:M15)</f>
        <v>49588.55999999999</v>
      </c>
      <c r="O15" s="3" t="s">
        <v>20</v>
      </c>
    </row>
    <row r="16" spans="1:18">
      <c r="A16" t="s">
        <v>18</v>
      </c>
      <c r="B16" s="3">
        <v>2581.34</v>
      </c>
      <c r="C16" s="3">
        <v>510.32</v>
      </c>
      <c r="D16" s="3">
        <v>510.32</v>
      </c>
      <c r="E16" s="3">
        <v>510.32</v>
      </c>
      <c r="F16" s="3">
        <v>3732.9</v>
      </c>
      <c r="G16" s="3">
        <v>510.32</v>
      </c>
      <c r="H16" s="3">
        <v>510.32</v>
      </c>
      <c r="I16" s="3">
        <v>510.32</v>
      </c>
      <c r="J16" s="3">
        <v>510.32</v>
      </c>
      <c r="K16" s="3">
        <v>510.32</v>
      </c>
      <c r="L16" s="3">
        <v>510.32</v>
      </c>
      <c r="M16" s="3">
        <v>510.32</v>
      </c>
      <c r="N16" s="2">
        <f>M16+L16+K16+J16+I16+H16+G16+F16+E16+D16+C16+B16</f>
        <v>11417.44</v>
      </c>
    </row>
    <row r="17" spans="1:14">
      <c r="A17" t="s">
        <v>12</v>
      </c>
      <c r="B17" s="3">
        <v>212.38</v>
      </c>
      <c r="C17" s="3">
        <v>212.38</v>
      </c>
      <c r="D17" s="3">
        <v>212.38</v>
      </c>
      <c r="E17" s="3">
        <v>212.38</v>
      </c>
      <c r="F17" s="3">
        <v>212.38</v>
      </c>
      <c r="G17" s="3">
        <v>212.38</v>
      </c>
      <c r="H17" s="3">
        <v>212.38</v>
      </c>
      <c r="I17" s="3">
        <v>212.38</v>
      </c>
      <c r="J17" s="3">
        <v>212.38</v>
      </c>
      <c r="K17" s="3">
        <v>212.38</v>
      </c>
      <c r="L17" s="3">
        <v>212.38</v>
      </c>
      <c r="M17" s="3">
        <v>212.38</v>
      </c>
      <c r="N17" s="2">
        <f>M17+L17+K17+J17+I17+H17+G17+F17+E17+D17+C17+B17</f>
        <v>2548.5600000000009</v>
      </c>
    </row>
    <row r="18" spans="1:14">
      <c r="A18" t="s">
        <v>13</v>
      </c>
      <c r="B18" s="3" t="s">
        <v>20</v>
      </c>
      <c r="C18" s="3" t="s">
        <v>20</v>
      </c>
      <c r="D18" s="3">
        <v>928.68</v>
      </c>
      <c r="E18" s="3">
        <v>3.27</v>
      </c>
      <c r="F18" s="3">
        <v>163.5</v>
      </c>
      <c r="G18" s="3"/>
      <c r="H18" s="3"/>
      <c r="I18" s="3">
        <v>98.1</v>
      </c>
      <c r="J18" s="3"/>
      <c r="K18" s="3">
        <v>418.56</v>
      </c>
      <c r="L18" s="3">
        <v>202.74</v>
      </c>
      <c r="M18" s="3" t="s">
        <v>20</v>
      </c>
      <c r="N18" s="2">
        <f>L18+K18+I18+F18+E18+D18</f>
        <v>1814.85</v>
      </c>
    </row>
    <row r="19" spans="1:14">
      <c r="A19" t="s">
        <v>14</v>
      </c>
      <c r="B19" s="3">
        <v>368.86</v>
      </c>
      <c r="C19" s="3">
        <v>97.11</v>
      </c>
      <c r="D19" s="3">
        <v>321.54000000000002</v>
      </c>
      <c r="E19" s="3">
        <v>489.89</v>
      </c>
      <c r="F19" s="3">
        <v>401.22</v>
      </c>
      <c r="G19" s="3">
        <v>545.1</v>
      </c>
      <c r="H19" s="3">
        <v>688.98</v>
      </c>
      <c r="I19" s="3">
        <v>780.85</v>
      </c>
      <c r="J19" s="3">
        <v>844.25</v>
      </c>
      <c r="K19" s="3">
        <v>894.07</v>
      </c>
      <c r="L19" s="3">
        <v>420.15</v>
      </c>
      <c r="M19" s="3">
        <v>564.03</v>
      </c>
      <c r="N19" s="2">
        <f>M19+L19+K19+J19+I19+H19+G19+F19+E19+D19+C19+B19</f>
        <v>6416.05</v>
      </c>
    </row>
    <row r="20" spans="1:14">
      <c r="A20" t="s">
        <v>15</v>
      </c>
      <c r="B20" s="3">
        <v>274.45999999999998</v>
      </c>
      <c r="C20" s="3" t="s">
        <v>20</v>
      </c>
      <c r="D20" s="3">
        <v>274.45999999999998</v>
      </c>
      <c r="E20" s="3"/>
      <c r="F20" s="3" t="s">
        <v>20</v>
      </c>
      <c r="G20" s="3">
        <v>682.16</v>
      </c>
      <c r="H20" s="3">
        <v>274.45999999999998</v>
      </c>
      <c r="I20" s="3"/>
      <c r="J20" s="3">
        <v>274.45999999999998</v>
      </c>
      <c r="K20" s="3"/>
      <c r="L20" s="3">
        <v>274.45999999999998</v>
      </c>
      <c r="M20" s="3" t="s">
        <v>20</v>
      </c>
      <c r="N20" s="2">
        <f>SUM(B20:M20)</f>
        <v>2054.46</v>
      </c>
    </row>
    <row r="21" spans="1:14">
      <c r="A21" t="s">
        <v>26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183.59</v>
      </c>
      <c r="G21" s="3" t="s">
        <v>20</v>
      </c>
      <c r="H21" s="3">
        <v>2609.75</v>
      </c>
      <c r="I21" s="3"/>
      <c r="J21" s="3"/>
      <c r="K21" s="3">
        <v>1792.57</v>
      </c>
      <c r="L21" s="3"/>
      <c r="M21" s="3">
        <v>754.43</v>
      </c>
      <c r="N21" s="2">
        <f>M21+K21+H21+F21</f>
        <v>5340.34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2637.04</v>
      </c>
      <c r="H22" s="3"/>
      <c r="I22" s="3"/>
      <c r="J22" s="3"/>
      <c r="K22" s="3">
        <v>1318.52</v>
      </c>
      <c r="L22" s="3"/>
      <c r="M22" s="3"/>
      <c r="N22" s="2">
        <v>3955.56</v>
      </c>
    </row>
    <row r="23" spans="1:14">
      <c r="A23" t="s">
        <v>24</v>
      </c>
      <c r="B23" s="3">
        <v>106.34</v>
      </c>
      <c r="C23" s="3">
        <v>165.33</v>
      </c>
      <c r="D23" s="3">
        <v>165.33</v>
      </c>
      <c r="E23" s="3">
        <v>165.33</v>
      </c>
      <c r="F23" s="3">
        <v>165.33</v>
      </c>
      <c r="G23" s="3">
        <v>165.33</v>
      </c>
      <c r="H23" s="3">
        <v>97.25</v>
      </c>
      <c r="I23" s="3">
        <v>97.25</v>
      </c>
      <c r="J23" s="3">
        <v>97.25</v>
      </c>
      <c r="K23" s="3">
        <v>97.25</v>
      </c>
      <c r="L23" s="3">
        <v>97.25</v>
      </c>
      <c r="M23" s="3">
        <v>97.25</v>
      </c>
      <c r="N23" s="2">
        <f>M23+L23+K23+J23+I23+H23+G23+F23+E23+D23+C23+B23</f>
        <v>1516.4899999999998</v>
      </c>
    </row>
    <row r="24" spans="1:14">
      <c r="A24" t="s">
        <v>17</v>
      </c>
      <c r="B24" s="3" t="s">
        <v>20</v>
      </c>
      <c r="C24" s="3"/>
      <c r="D24" s="3">
        <v>915.58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915.58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25</v>
      </c>
      <c r="G26">
        <v>244.41</v>
      </c>
      <c r="M26">
        <v>115.76</v>
      </c>
      <c r="N26" s="2">
        <f>M26+G26</f>
        <v>360.17</v>
      </c>
    </row>
    <row r="27" spans="1:14">
      <c r="A27" t="s">
        <v>20</v>
      </c>
      <c r="N27" s="2" t="s">
        <v>20</v>
      </c>
    </row>
    <row r="28" spans="1:14">
      <c r="A28" s="13" t="s">
        <v>27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8">
        <f>SUM(N4:N26)</f>
        <v>1143292.7100000002</v>
      </c>
    </row>
    <row r="29" spans="1:14">
      <c r="A29" t="s">
        <v>28</v>
      </c>
      <c r="N29" s="2">
        <v>78238.05</v>
      </c>
    </row>
    <row r="31" spans="1:14">
      <c r="A31" s="14" t="s">
        <v>29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>
        <v>947033.41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2015-05-26T08:53:34Z</dcterms:modified>
</cp:coreProperties>
</file>