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20" i="1"/>
  <c r="N15"/>
  <c r="N14"/>
  <c r="N13"/>
  <c r="N17"/>
  <c r="N21"/>
  <c r="N19"/>
  <c r="N16"/>
  <c r="N23"/>
  <c r="N7"/>
  <c r="N9"/>
  <c r="N8"/>
  <c r="N6"/>
  <c r="N18"/>
  <c r="N4"/>
  <c r="N28" s="1"/>
</calcChain>
</file>

<file path=xl/sharedStrings.xml><?xml version="1.0" encoding="utf-8"?>
<sst xmlns="http://schemas.openxmlformats.org/spreadsheetml/2006/main" count="87" uniqueCount="31">
  <si>
    <t>Зарплата +отчисления от ФОТ</t>
  </si>
  <si>
    <t>Амортизация</t>
  </si>
  <si>
    <t>Услуги паспортного стола</t>
  </si>
  <si>
    <t>Касса</t>
  </si>
  <si>
    <t>Расчетно-кассовое обслуживание</t>
  </si>
  <si>
    <t>Связь</t>
  </si>
  <si>
    <t>Материалы</t>
  </si>
  <si>
    <t>Обслуживание лифтов</t>
  </si>
  <si>
    <t>Лифт-Эксперт (экспертиза тех.состояния)</t>
  </si>
  <si>
    <t>Обслуживание газопровода</t>
  </si>
  <si>
    <t>Вывоз ТБО</t>
  </si>
  <si>
    <t>Вывоз КГМ</t>
  </si>
  <si>
    <t>АСКУЭ</t>
  </si>
  <si>
    <t>Обучение тех.специалистов</t>
  </si>
  <si>
    <t>Обслуживание програм.обеспечения</t>
  </si>
  <si>
    <t>Дезинфекция</t>
  </si>
  <si>
    <t>Проверка вент.каналов</t>
  </si>
  <si>
    <t>Песко-соляная смесь</t>
  </si>
  <si>
    <t>Аренда офиса</t>
  </si>
  <si>
    <t>Ремонт межпанельных швов</t>
  </si>
  <si>
    <t xml:space="preserve"> </t>
  </si>
  <si>
    <t>Итого за 2014г.</t>
  </si>
  <si>
    <t xml:space="preserve">  </t>
  </si>
  <si>
    <t>Лутова 14</t>
  </si>
  <si>
    <t>Поверка счетчиков</t>
  </si>
  <si>
    <t>Подписка</t>
  </si>
  <si>
    <t>Всего израсходовано 2014 г.</t>
  </si>
  <si>
    <t>дебит/кредит</t>
  </si>
  <si>
    <t>общая задолженность на 31.12.2014</t>
  </si>
  <si>
    <t>начислено за содержание и тек.ремонт жилья</t>
  </si>
  <si>
    <t>Утилизация ламп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</si>
</sst>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7" fontId="1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/>
    <xf numFmtId="164" fontId="4" fillId="0" borderId="0" xfId="0" applyNumberFormat="1" applyFont="1"/>
    <xf numFmtId="0" fontId="5" fillId="0" borderId="0" xfId="0" applyFont="1"/>
    <xf numFmtId="164" fontId="5" fillId="0" borderId="0" xfId="0" applyNumberFormat="1" applyFont="1"/>
    <xf numFmtId="164" fontId="6" fillId="0" borderId="0" xfId="0" applyNumberFormat="1" applyFont="1"/>
    <xf numFmtId="0" fontId="4" fillId="0" borderId="0" xfId="0" applyFont="1"/>
    <xf numFmtId="0" fontId="2" fillId="0" borderId="0" xfId="0" applyFont="1"/>
    <xf numFmtId="164" fontId="7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1"/>
  <sheetViews>
    <sheetView tabSelected="1" topLeftCell="G13" workbookViewId="0">
      <selection activeCell="D34" sqref="D34"/>
    </sheetView>
  </sheetViews>
  <sheetFormatPr defaultRowHeight="15"/>
  <cols>
    <col min="1" max="1" width="39.42578125" customWidth="1"/>
    <col min="2" max="7" width="14" bestFit="1" customWidth="1"/>
    <col min="8" max="8" width="13.85546875" customWidth="1"/>
    <col min="9" max="12" width="14" bestFit="1" customWidth="1"/>
    <col min="13" max="13" width="14" customWidth="1"/>
    <col min="14" max="14" width="14.5703125" style="2" customWidth="1"/>
    <col min="15" max="15" width="13" customWidth="1"/>
    <col min="16" max="16" width="12.85546875" customWidth="1"/>
    <col min="17" max="18" width="9.28515625" bestFit="1" customWidth="1"/>
  </cols>
  <sheetData>
    <row r="1" spans="1:18">
      <c r="B1" s="4">
        <v>41640</v>
      </c>
      <c r="C1" s="4">
        <v>41671</v>
      </c>
      <c r="D1" s="4">
        <v>41699</v>
      </c>
      <c r="E1" s="4">
        <v>41730</v>
      </c>
      <c r="F1" s="4">
        <v>41760</v>
      </c>
      <c r="G1" s="4">
        <v>41791</v>
      </c>
      <c r="H1" s="4">
        <v>41821</v>
      </c>
      <c r="I1" s="4">
        <v>41852</v>
      </c>
      <c r="J1" s="4">
        <v>41883</v>
      </c>
      <c r="K1" s="4">
        <v>41913</v>
      </c>
      <c r="L1" s="4">
        <v>41944</v>
      </c>
      <c r="M1" s="4">
        <v>41974</v>
      </c>
      <c r="N1" s="2" t="s">
        <v>21</v>
      </c>
    </row>
    <row r="2" spans="1:18">
      <c r="A2" s="1" t="s">
        <v>23</v>
      </c>
    </row>
    <row r="3" spans="1:18">
      <c r="A3" s="8" t="s">
        <v>29</v>
      </c>
      <c r="B3" s="9">
        <v>33735.230000000003</v>
      </c>
      <c r="C3" s="9">
        <v>33735.230000000003</v>
      </c>
      <c r="D3" s="9">
        <v>33735.230000000003</v>
      </c>
      <c r="E3" s="9">
        <v>33735.230000000003</v>
      </c>
      <c r="F3" s="9">
        <v>33735.230000000003</v>
      </c>
      <c r="G3" s="9">
        <v>33735.230000000003</v>
      </c>
      <c r="H3" s="9">
        <v>33735.230000000003</v>
      </c>
      <c r="I3" s="9">
        <v>33735.230000000003</v>
      </c>
      <c r="J3" s="9">
        <v>33735.230000000003</v>
      </c>
      <c r="K3" s="9">
        <v>33735.230000000003</v>
      </c>
      <c r="L3" s="9">
        <v>33735.230000000003</v>
      </c>
      <c r="M3" s="9">
        <v>33735.230000000003</v>
      </c>
      <c r="N3" s="10">
        <v>404822.76</v>
      </c>
      <c r="O3" s="3" t="s">
        <v>20</v>
      </c>
      <c r="P3" s="3" t="s">
        <v>20</v>
      </c>
    </row>
    <row r="4" spans="1:18">
      <c r="A4" t="s">
        <v>0</v>
      </c>
      <c r="B4" s="3">
        <v>16353.84</v>
      </c>
      <c r="C4" s="3">
        <v>15987.59</v>
      </c>
      <c r="D4" s="3">
        <v>16462.62</v>
      </c>
      <c r="E4" s="3">
        <v>16596.07</v>
      </c>
      <c r="F4" s="3">
        <v>17923.830000000002</v>
      </c>
      <c r="G4" s="3">
        <v>16604.91</v>
      </c>
      <c r="H4" s="3">
        <v>17927.71</v>
      </c>
      <c r="I4" s="3">
        <v>18222.04</v>
      </c>
      <c r="J4" s="3">
        <v>16637.05</v>
      </c>
      <c r="K4" s="3">
        <v>18164.84</v>
      </c>
      <c r="L4" s="3">
        <v>16999.97</v>
      </c>
      <c r="M4" s="3">
        <v>17354.96</v>
      </c>
      <c r="N4" s="2">
        <f>M4+L4+K4+J4+I4+H4+G4+F4+E4+D4+C4+B4</f>
        <v>205235.43</v>
      </c>
      <c r="Q4" t="s">
        <v>20</v>
      </c>
      <c r="R4" t="s">
        <v>20</v>
      </c>
    </row>
    <row r="5" spans="1:18">
      <c r="A5" t="s">
        <v>1</v>
      </c>
      <c r="B5" s="3" t="s">
        <v>20</v>
      </c>
      <c r="C5" s="3" t="s">
        <v>22</v>
      </c>
      <c r="D5" s="3" t="s">
        <v>20</v>
      </c>
      <c r="E5" s="3" t="s">
        <v>20</v>
      </c>
      <c r="F5" s="3" t="s">
        <v>20</v>
      </c>
      <c r="G5" s="3" t="s">
        <v>20</v>
      </c>
      <c r="H5" s="3" t="s">
        <v>20</v>
      </c>
      <c r="I5" s="3" t="s">
        <v>20</v>
      </c>
      <c r="J5" s="3" t="s">
        <v>20</v>
      </c>
      <c r="K5" s="3" t="s">
        <v>20</v>
      </c>
      <c r="L5" s="3" t="s">
        <v>20</v>
      </c>
      <c r="M5" s="3" t="s">
        <v>20</v>
      </c>
      <c r="N5" s="2" t="s">
        <v>20</v>
      </c>
    </row>
    <row r="6" spans="1:18">
      <c r="A6" t="s">
        <v>2</v>
      </c>
      <c r="B6" s="3">
        <v>958.35</v>
      </c>
      <c r="C6" s="3">
        <v>958.35</v>
      </c>
      <c r="D6" s="3">
        <v>958.35</v>
      </c>
      <c r="E6" s="3">
        <v>958.35</v>
      </c>
      <c r="F6" s="3">
        <v>958.35</v>
      </c>
      <c r="G6" s="3">
        <v>977.97</v>
      </c>
      <c r="H6" s="3">
        <v>977.97</v>
      </c>
      <c r="I6" s="3">
        <v>977.97</v>
      </c>
      <c r="J6" s="3">
        <v>977.97</v>
      </c>
      <c r="K6" s="3">
        <v>977.97</v>
      </c>
      <c r="L6" s="3">
        <v>977.97</v>
      </c>
      <c r="M6" s="3">
        <v>977.97</v>
      </c>
      <c r="N6" s="2">
        <f>M6+L6+K6+J6+I6+H6+G6+F6+E6+D6+C6+B6</f>
        <v>11637.540000000003</v>
      </c>
    </row>
    <row r="7" spans="1:18">
      <c r="A7" t="s">
        <v>3</v>
      </c>
      <c r="B7" s="3">
        <v>21.92</v>
      </c>
      <c r="C7" s="3">
        <v>13.02</v>
      </c>
      <c r="D7" s="3">
        <v>13.02</v>
      </c>
      <c r="E7" s="3">
        <v>9.77</v>
      </c>
      <c r="F7" s="3" t="s">
        <v>20</v>
      </c>
      <c r="G7" s="3" t="s">
        <v>20</v>
      </c>
      <c r="H7" s="3" t="s">
        <v>20</v>
      </c>
      <c r="I7" s="3" t="s">
        <v>20</v>
      </c>
      <c r="J7" s="3" t="s">
        <v>20</v>
      </c>
      <c r="K7" s="3" t="s">
        <v>20</v>
      </c>
      <c r="L7" s="3" t="s">
        <v>20</v>
      </c>
      <c r="M7" s="3" t="s">
        <v>20</v>
      </c>
      <c r="N7" s="2">
        <f>E7+D7+C7+B7</f>
        <v>57.730000000000004</v>
      </c>
    </row>
    <row r="8" spans="1:18">
      <c r="A8" t="s">
        <v>4</v>
      </c>
      <c r="B8" s="3">
        <v>2737.45</v>
      </c>
      <c r="C8" s="3">
        <v>2582.73</v>
      </c>
      <c r="D8" s="3">
        <v>3073.47</v>
      </c>
      <c r="E8" s="3">
        <v>2725.43</v>
      </c>
      <c r="F8" s="3">
        <v>2667.34</v>
      </c>
      <c r="G8" s="3">
        <v>2801.33</v>
      </c>
      <c r="H8" s="3">
        <v>1970.1</v>
      </c>
      <c r="I8" s="3">
        <v>1655.8</v>
      </c>
      <c r="J8" s="3">
        <v>1680.74</v>
      </c>
      <c r="K8" s="3">
        <v>1893.25</v>
      </c>
      <c r="L8" s="3">
        <v>2377.48</v>
      </c>
      <c r="M8" s="3">
        <v>3484.79</v>
      </c>
      <c r="N8" s="2">
        <f>M8+L8+K8+J8+I8+H8+G8+F8+E8+D8+C8+B8</f>
        <v>29649.910000000003</v>
      </c>
    </row>
    <row r="9" spans="1:18">
      <c r="A9" t="s">
        <v>5</v>
      </c>
      <c r="B9" s="3">
        <v>23.78</v>
      </c>
      <c r="C9" s="3">
        <v>22.72</v>
      </c>
      <c r="D9" s="3">
        <v>22.45</v>
      </c>
      <c r="E9" s="3">
        <v>22.15</v>
      </c>
      <c r="F9" s="3">
        <v>21.4</v>
      </c>
      <c r="G9" s="3">
        <v>18.489999999999998</v>
      </c>
      <c r="H9" s="3">
        <v>22.83</v>
      </c>
      <c r="I9" s="3">
        <v>20.36</v>
      </c>
      <c r="J9" s="3">
        <v>23.89</v>
      </c>
      <c r="K9" s="3">
        <v>21.2</v>
      </c>
      <c r="L9" s="3">
        <v>20.96</v>
      </c>
      <c r="M9" s="3">
        <v>23.65</v>
      </c>
      <c r="N9" s="2">
        <f>M9+L9+K9+J9+I9+H9+G9+F9+E9+D9+C9+B9</f>
        <v>263.88</v>
      </c>
    </row>
    <row r="10" spans="1:18">
      <c r="A10" t="s">
        <v>6</v>
      </c>
      <c r="B10" s="3">
        <v>274.48</v>
      </c>
      <c r="C10" s="3">
        <v>1167.51</v>
      </c>
      <c r="D10" s="3">
        <v>869.39</v>
      </c>
      <c r="E10" s="3">
        <v>1381.32</v>
      </c>
      <c r="F10" s="3">
        <v>7164.44</v>
      </c>
      <c r="G10" s="3">
        <v>346.17</v>
      </c>
      <c r="H10" s="3">
        <v>1209.06</v>
      </c>
      <c r="I10" s="3">
        <v>326.02999999999997</v>
      </c>
      <c r="J10" s="3">
        <v>1994.41</v>
      </c>
      <c r="K10" s="3">
        <v>938.38</v>
      </c>
      <c r="L10" s="3">
        <v>326.81</v>
      </c>
      <c r="M10" s="3">
        <v>2807.25</v>
      </c>
      <c r="N10" s="2">
        <v>18805.25</v>
      </c>
      <c r="O10" s="3" t="s">
        <v>20</v>
      </c>
    </row>
    <row r="11" spans="1:18">
      <c r="A11" t="s">
        <v>7</v>
      </c>
      <c r="B11" s="3">
        <v>3400.86</v>
      </c>
      <c r="C11" s="3">
        <v>3400.86</v>
      </c>
      <c r="D11" s="3">
        <v>3400.86</v>
      </c>
      <c r="E11" s="3">
        <v>3400.86</v>
      </c>
      <c r="F11" s="3">
        <v>3400.86</v>
      </c>
      <c r="G11" s="3">
        <v>3400.86</v>
      </c>
      <c r="H11" s="3">
        <v>3400.86</v>
      </c>
      <c r="I11" s="3">
        <v>3400.86</v>
      </c>
      <c r="J11" s="3">
        <v>3400.86</v>
      </c>
      <c r="K11" s="3">
        <v>3400.86</v>
      </c>
      <c r="L11" s="3">
        <v>3400.86</v>
      </c>
      <c r="M11" s="3">
        <v>3400.86</v>
      </c>
      <c r="N11" s="2">
        <v>40810.32</v>
      </c>
      <c r="O11" s="3" t="s">
        <v>20</v>
      </c>
      <c r="P11" s="3" t="s">
        <v>20</v>
      </c>
    </row>
    <row r="12" spans="1:18">
      <c r="A12" t="s">
        <v>8</v>
      </c>
      <c r="B12" s="3"/>
      <c r="C12" s="3" t="s">
        <v>20</v>
      </c>
      <c r="D12" s="3"/>
      <c r="E12" s="3" t="s">
        <v>20</v>
      </c>
      <c r="F12" s="3"/>
      <c r="G12" s="3"/>
      <c r="H12" s="3"/>
      <c r="I12" s="2"/>
      <c r="J12" s="3"/>
      <c r="K12" s="3">
        <v>4277</v>
      </c>
      <c r="L12" s="3" t="s">
        <v>20</v>
      </c>
      <c r="M12" s="3"/>
      <c r="N12" s="2">
        <v>4277</v>
      </c>
      <c r="O12" s="3" t="s">
        <v>20</v>
      </c>
    </row>
    <row r="13" spans="1:18">
      <c r="A13" t="s">
        <v>9</v>
      </c>
      <c r="B13" s="3">
        <v>129.79</v>
      </c>
      <c r="C13" s="3"/>
      <c r="D13" s="3">
        <v>647.19000000000005</v>
      </c>
      <c r="E13" s="3" t="s">
        <v>20</v>
      </c>
      <c r="F13" s="3">
        <v>142.77000000000001</v>
      </c>
      <c r="G13" s="3" t="s">
        <v>20</v>
      </c>
      <c r="H13" s="3" t="s">
        <v>20</v>
      </c>
      <c r="I13" s="3">
        <v>142.77000000000001</v>
      </c>
      <c r="J13" s="3"/>
      <c r="K13" s="3"/>
      <c r="L13" s="3">
        <v>142.77000000000001</v>
      </c>
      <c r="M13" s="3"/>
      <c r="N13" s="2">
        <f>SUM(B13:M13)</f>
        <v>1205.29</v>
      </c>
    </row>
    <row r="14" spans="1:18">
      <c r="A14" t="s">
        <v>10</v>
      </c>
      <c r="B14" s="3">
        <v>3788.94</v>
      </c>
      <c r="C14" s="3">
        <v>3788.94</v>
      </c>
      <c r="D14" s="3">
        <v>3788.94</v>
      </c>
      <c r="E14" s="3">
        <v>3788.94</v>
      </c>
      <c r="F14" s="3">
        <v>3788.94</v>
      </c>
      <c r="G14" s="3">
        <v>3788.94</v>
      </c>
      <c r="H14" s="3">
        <v>3788.94</v>
      </c>
      <c r="I14" s="3">
        <v>3788.94</v>
      </c>
      <c r="J14" s="3">
        <v>3788.94</v>
      </c>
      <c r="K14" s="3">
        <v>3788.94</v>
      </c>
      <c r="L14" s="3">
        <v>3788.94</v>
      </c>
      <c r="M14" s="3">
        <v>3788.94</v>
      </c>
      <c r="N14" s="2">
        <f>SUM(B14:M14)</f>
        <v>45467.280000000006</v>
      </c>
      <c r="O14" s="3" t="s">
        <v>20</v>
      </c>
    </row>
    <row r="15" spans="1:18">
      <c r="A15" t="s">
        <v>11</v>
      </c>
      <c r="B15" s="3">
        <v>1369.5</v>
      </c>
      <c r="C15" s="3">
        <v>1369.5</v>
      </c>
      <c r="D15" s="3">
        <v>1369.5</v>
      </c>
      <c r="E15" s="3">
        <v>1369.5</v>
      </c>
      <c r="F15" s="3">
        <v>1369.5</v>
      </c>
      <c r="G15" s="3">
        <v>1369.5</v>
      </c>
      <c r="H15" s="3">
        <v>1369.5</v>
      </c>
      <c r="I15" s="3">
        <v>1369.5</v>
      </c>
      <c r="J15" s="3">
        <v>1369.5</v>
      </c>
      <c r="K15" s="3">
        <v>1369.5</v>
      </c>
      <c r="L15" s="3">
        <v>1369.5</v>
      </c>
      <c r="M15" s="3">
        <v>1369.5</v>
      </c>
      <c r="N15" s="2">
        <f>SUM(B15:M15)</f>
        <v>16434</v>
      </c>
      <c r="O15" s="3" t="s">
        <v>20</v>
      </c>
    </row>
    <row r="16" spans="1:18">
      <c r="A16" t="s">
        <v>18</v>
      </c>
      <c r="B16" s="3">
        <v>856.51</v>
      </c>
      <c r="C16" s="3">
        <v>169.33</v>
      </c>
      <c r="D16" s="3">
        <v>169.33</v>
      </c>
      <c r="E16" s="3">
        <v>169.33</v>
      </c>
      <c r="F16" s="3">
        <v>1238.5899999999999</v>
      </c>
      <c r="G16" s="3">
        <v>169.33</v>
      </c>
      <c r="H16" s="3">
        <v>169.33</v>
      </c>
      <c r="I16" s="3">
        <v>169.33</v>
      </c>
      <c r="J16" s="3">
        <v>169.33</v>
      </c>
      <c r="K16" s="3">
        <v>169.33</v>
      </c>
      <c r="L16" s="3">
        <v>169.33</v>
      </c>
      <c r="M16" s="3">
        <v>169.33</v>
      </c>
      <c r="N16" s="2">
        <f>M16+L16+K16+J16+I16+H16+G16+F16+E16+D16+C16+B16</f>
        <v>3788.3999999999996</v>
      </c>
    </row>
    <row r="17" spans="1:14">
      <c r="A17" t="s">
        <v>12</v>
      </c>
      <c r="B17" s="3">
        <v>70.47</v>
      </c>
      <c r="C17" s="3">
        <v>70.47</v>
      </c>
      <c r="D17" s="3">
        <v>70.47</v>
      </c>
      <c r="E17" s="3">
        <v>70.47</v>
      </c>
      <c r="F17" s="3">
        <v>70.47</v>
      </c>
      <c r="G17" s="3">
        <v>70.47</v>
      </c>
      <c r="H17" s="3">
        <v>70.47</v>
      </c>
      <c r="I17" s="3">
        <v>70.47</v>
      </c>
      <c r="J17" s="3">
        <v>70.47</v>
      </c>
      <c r="K17" s="3">
        <v>70.47</v>
      </c>
      <c r="L17" s="3">
        <v>70.47</v>
      </c>
      <c r="M17" s="3">
        <v>70.47</v>
      </c>
      <c r="N17" s="2">
        <f>M17+L17+K17+J17+I17+H17+G17+F17+E17+D17+C17+B17</f>
        <v>845.64000000000021</v>
      </c>
    </row>
    <row r="18" spans="1:14">
      <c r="A18" t="s">
        <v>13</v>
      </c>
      <c r="B18" s="3" t="s">
        <v>20</v>
      </c>
      <c r="C18" s="3" t="s">
        <v>20</v>
      </c>
      <c r="D18" s="3">
        <v>308.14</v>
      </c>
      <c r="E18" s="3">
        <v>1.0900000000000001</v>
      </c>
      <c r="F18" s="3">
        <v>54.25</v>
      </c>
      <c r="G18" s="3"/>
      <c r="H18" s="3"/>
      <c r="I18" s="3">
        <v>32.549999999999997</v>
      </c>
      <c r="J18" s="3"/>
      <c r="K18" s="3">
        <v>138.88</v>
      </c>
      <c r="L18" s="3">
        <v>67.27</v>
      </c>
      <c r="M18" s="3" t="s">
        <v>20</v>
      </c>
      <c r="N18" s="2">
        <f>L18+K18+I18+F18+E18+D18</f>
        <v>602.17999999999995</v>
      </c>
    </row>
    <row r="19" spans="1:14">
      <c r="A19" t="s">
        <v>14</v>
      </c>
      <c r="B19" s="3">
        <v>122.39</v>
      </c>
      <c r="C19" s="3">
        <v>32.22</v>
      </c>
      <c r="D19" s="3">
        <v>106.69</v>
      </c>
      <c r="E19" s="3">
        <v>162.55000000000001</v>
      </c>
      <c r="F19" s="3">
        <v>133.13</v>
      </c>
      <c r="G19" s="3">
        <v>180.87</v>
      </c>
      <c r="H19" s="3">
        <v>228.61</v>
      </c>
      <c r="I19" s="3">
        <v>259.08999999999997</v>
      </c>
      <c r="J19" s="3">
        <v>280.13</v>
      </c>
      <c r="K19" s="3">
        <v>296.64999999999998</v>
      </c>
      <c r="L19" s="3">
        <v>139.41</v>
      </c>
      <c r="M19" s="3">
        <v>187.15</v>
      </c>
      <c r="N19" s="2">
        <f>M19+L19+K19+J19+I19+H19+G19+F19+E19+D19+C19+B19</f>
        <v>2128.89</v>
      </c>
    </row>
    <row r="20" spans="1:14">
      <c r="A20" t="s">
        <v>15</v>
      </c>
      <c r="B20" s="3">
        <v>105.9</v>
      </c>
      <c r="C20" s="3" t="s">
        <v>20</v>
      </c>
      <c r="D20" s="3">
        <v>105.9</v>
      </c>
      <c r="E20" s="3"/>
      <c r="F20" s="3" t="s">
        <v>20</v>
      </c>
      <c r="G20" s="3">
        <v>221.44</v>
      </c>
      <c r="H20" s="3">
        <v>105.9</v>
      </c>
      <c r="I20" s="3"/>
      <c r="J20" s="3">
        <v>105.9</v>
      </c>
      <c r="K20" s="3"/>
      <c r="L20" s="3">
        <v>105.9</v>
      </c>
      <c r="M20" s="3" t="s">
        <v>20</v>
      </c>
      <c r="N20" s="2">
        <f>SUM(B20:M20)</f>
        <v>750.93999999999994</v>
      </c>
    </row>
    <row r="21" spans="1:14">
      <c r="A21" t="s">
        <v>24</v>
      </c>
      <c r="B21" s="3" t="s">
        <v>20</v>
      </c>
      <c r="C21" s="3" t="s">
        <v>20</v>
      </c>
      <c r="D21" s="3" t="s">
        <v>20</v>
      </c>
      <c r="E21" s="3" t="s">
        <v>20</v>
      </c>
      <c r="F21" s="3">
        <v>60.92</v>
      </c>
      <c r="G21" s="3" t="s">
        <v>20</v>
      </c>
      <c r="H21" s="3">
        <v>865.93</v>
      </c>
      <c r="I21" s="3"/>
      <c r="J21" s="3"/>
      <c r="K21" s="3">
        <v>594.78</v>
      </c>
      <c r="L21" s="3"/>
      <c r="M21" s="3">
        <v>250.32</v>
      </c>
      <c r="N21" s="2">
        <f>M21+K21+H21+F21</f>
        <v>1771.9499999999998</v>
      </c>
    </row>
    <row r="22" spans="1:14">
      <c r="A22" t="s">
        <v>16</v>
      </c>
      <c r="B22" s="3"/>
      <c r="C22" s="3"/>
      <c r="D22" s="3"/>
      <c r="E22" s="3" t="s">
        <v>20</v>
      </c>
      <c r="F22" s="3"/>
      <c r="G22" s="3">
        <v>1163.4000000000001</v>
      </c>
      <c r="H22" s="3"/>
      <c r="I22" s="3"/>
      <c r="J22" s="3"/>
      <c r="K22" s="3">
        <v>443.2</v>
      </c>
      <c r="L22" s="3"/>
      <c r="M22" s="3"/>
      <c r="N22" s="2">
        <v>1606.6</v>
      </c>
    </row>
    <row r="23" spans="1:14">
      <c r="A23" t="s">
        <v>25</v>
      </c>
      <c r="B23" s="3">
        <v>35.28</v>
      </c>
      <c r="C23" s="3">
        <v>54.86</v>
      </c>
      <c r="D23" s="3">
        <v>54.86</v>
      </c>
      <c r="E23" s="3">
        <v>54.86</v>
      </c>
      <c r="F23" s="3">
        <v>54.86</v>
      </c>
      <c r="G23" s="3">
        <v>54.86</v>
      </c>
      <c r="H23" s="3">
        <v>32.270000000000003</v>
      </c>
      <c r="I23" s="3">
        <v>32.270000000000003</v>
      </c>
      <c r="J23" s="3">
        <v>32.270000000000003</v>
      </c>
      <c r="K23" s="3">
        <v>32.270000000000003</v>
      </c>
      <c r="L23" s="3">
        <v>32.270000000000003</v>
      </c>
      <c r="M23" s="3">
        <v>32.270000000000003</v>
      </c>
      <c r="N23" s="2">
        <f>M23+L23+K23+J23+I23+H23+G23+F23+E23+D23+C23+B23</f>
        <v>503.20000000000005</v>
      </c>
    </row>
    <row r="24" spans="1:14">
      <c r="A24" t="s">
        <v>17</v>
      </c>
      <c r="B24" s="3" t="s">
        <v>20</v>
      </c>
      <c r="C24" s="3"/>
      <c r="D24" s="3">
        <v>303.33</v>
      </c>
      <c r="E24" s="3"/>
      <c r="F24" s="3"/>
      <c r="G24" s="3"/>
      <c r="H24" s="3"/>
      <c r="I24" s="3"/>
      <c r="J24" s="3"/>
      <c r="K24" s="3" t="s">
        <v>20</v>
      </c>
      <c r="L24" s="3" t="s">
        <v>20</v>
      </c>
      <c r="M24" s="3"/>
      <c r="N24" s="2">
        <v>303.33</v>
      </c>
    </row>
    <row r="25" spans="1:14">
      <c r="A25" t="s">
        <v>19</v>
      </c>
      <c r="B25" s="5" t="s">
        <v>20</v>
      </c>
      <c r="K25" s="5" t="s">
        <v>20</v>
      </c>
      <c r="N25" s="2" t="s">
        <v>20</v>
      </c>
    </row>
    <row r="26" spans="1:14">
      <c r="A26" t="s">
        <v>30</v>
      </c>
    </row>
    <row r="27" spans="1:14">
      <c r="A27" t="s">
        <v>20</v>
      </c>
      <c r="N27" s="2" t="s">
        <v>20</v>
      </c>
    </row>
    <row r="28" spans="1:14">
      <c r="A28" s="11" t="s">
        <v>26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7">
        <f>SUM(N4:N27)</f>
        <v>386144.76000000007</v>
      </c>
    </row>
    <row r="29" spans="1:14">
      <c r="A29" t="s">
        <v>27</v>
      </c>
      <c r="N29" s="2">
        <v>18678</v>
      </c>
    </row>
    <row r="30" spans="1:14">
      <c r="N30" s="2" t="s">
        <v>20</v>
      </c>
    </row>
    <row r="31" spans="1:14">
      <c r="A31" s="12" t="s">
        <v>28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3">
        <v>263501.77</v>
      </c>
    </row>
  </sheetData>
  <pageMargins left="0.7" right="0.7" top="0.75" bottom="0.75" header="0.3" footer="0.3"/>
  <pageSetup paperSize="9" scale="59" orientation="landscape" horizontalDpi="180" verticalDpi="180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2015-05-26T08:58:12Z</dcterms:modified>
</cp:coreProperties>
</file>